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6" r:id="rId1"/>
    <sheet name="INICIO" sheetId="1" r:id="rId2"/>
    <sheet name="CONFIG" sheetId="2" r:id="rId3"/>
    <sheet name="ITENS" sheetId="3" r:id="rId4"/>
    <sheet name="SALDOS_MENSAIS" sheetId="4" r:id="rId5"/>
    <sheet name="CALCULOS" sheetId="5" r:id="rId6"/>
    <sheet name="AUDITORIA" sheetId="7" r:id="rId7"/>
  </sheets>
  <calcPr calcId="152511"/>
</workbook>
</file>

<file path=xl/calcChain.xml><?xml version="1.0" encoding="utf-8"?>
<calcChain xmlns="http://schemas.openxmlformats.org/spreadsheetml/2006/main">
  <c r="B8" i="7" l="1"/>
  <c r="B7" i="7"/>
  <c r="B6" i="7"/>
  <c r="F10" i="6"/>
  <c r="K1205" i="4"/>
  <c r="J1205" i="4"/>
  <c r="I1205" i="4"/>
  <c r="G1205" i="4"/>
  <c r="F1205" i="4"/>
  <c r="E1205" i="4"/>
  <c r="D1205" i="4"/>
  <c r="C1205" i="4"/>
  <c r="K1204" i="4"/>
  <c r="J1204" i="4"/>
  <c r="I1204" i="4"/>
  <c r="G1204" i="4"/>
  <c r="F1204" i="4"/>
  <c r="E1204" i="4"/>
  <c r="D1204" i="4"/>
  <c r="C1204" i="4"/>
  <c r="K1203" i="4"/>
  <c r="J1203" i="4"/>
  <c r="I1203" i="4"/>
  <c r="G1203" i="4"/>
  <c r="F1203" i="4"/>
  <c r="E1203" i="4"/>
  <c r="D1203" i="4"/>
  <c r="C1203" i="4"/>
  <c r="K1202" i="4"/>
  <c r="J1202" i="4"/>
  <c r="I1202" i="4"/>
  <c r="G1202" i="4"/>
  <c r="F1202" i="4"/>
  <c r="E1202" i="4"/>
  <c r="D1202" i="4"/>
  <c r="C1202" i="4"/>
  <c r="K1201" i="4"/>
  <c r="J1201" i="4"/>
  <c r="I1201" i="4"/>
  <c r="G1201" i="4"/>
  <c r="F1201" i="4"/>
  <c r="E1201" i="4"/>
  <c r="D1201" i="4"/>
  <c r="C1201" i="4"/>
  <c r="K1200" i="4"/>
  <c r="J1200" i="4"/>
  <c r="I1200" i="4"/>
  <c r="G1200" i="4"/>
  <c r="F1200" i="4"/>
  <c r="E1200" i="4"/>
  <c r="D1200" i="4"/>
  <c r="C1200" i="4"/>
  <c r="K1199" i="4"/>
  <c r="J1199" i="4"/>
  <c r="I1199" i="4"/>
  <c r="G1199" i="4"/>
  <c r="F1199" i="4"/>
  <c r="E1199" i="4"/>
  <c r="D1199" i="4"/>
  <c r="C1199" i="4"/>
  <c r="K1198" i="4"/>
  <c r="J1198" i="4"/>
  <c r="I1198" i="4"/>
  <c r="G1198" i="4"/>
  <c r="F1198" i="4"/>
  <c r="E1198" i="4"/>
  <c r="D1198" i="4"/>
  <c r="C1198" i="4"/>
  <c r="K1197" i="4"/>
  <c r="J1197" i="4"/>
  <c r="I1197" i="4"/>
  <c r="G1197" i="4"/>
  <c r="F1197" i="4"/>
  <c r="E1197" i="4"/>
  <c r="D1197" i="4"/>
  <c r="C1197" i="4"/>
  <c r="K1196" i="4"/>
  <c r="J1196" i="4"/>
  <c r="I1196" i="4"/>
  <c r="G1196" i="4"/>
  <c r="F1196" i="4"/>
  <c r="E1196" i="4"/>
  <c r="D1196" i="4"/>
  <c r="C1196" i="4"/>
  <c r="K1195" i="4"/>
  <c r="J1195" i="4"/>
  <c r="I1195" i="4"/>
  <c r="G1195" i="4"/>
  <c r="F1195" i="4"/>
  <c r="E1195" i="4"/>
  <c r="D1195" i="4"/>
  <c r="C1195" i="4"/>
  <c r="K1194" i="4"/>
  <c r="J1194" i="4"/>
  <c r="I1194" i="4"/>
  <c r="G1194" i="4"/>
  <c r="F1194" i="4"/>
  <c r="E1194" i="4"/>
  <c r="D1194" i="4"/>
  <c r="C1194" i="4"/>
  <c r="K1193" i="4"/>
  <c r="J1193" i="4"/>
  <c r="I1193" i="4"/>
  <c r="G1193" i="4"/>
  <c r="F1193" i="4"/>
  <c r="E1193" i="4"/>
  <c r="D1193" i="4"/>
  <c r="C1193" i="4"/>
  <c r="K1192" i="4"/>
  <c r="J1192" i="4"/>
  <c r="I1192" i="4"/>
  <c r="G1192" i="4"/>
  <c r="F1192" i="4"/>
  <c r="E1192" i="4"/>
  <c r="D1192" i="4"/>
  <c r="C1192" i="4"/>
  <c r="K1191" i="4"/>
  <c r="J1191" i="4"/>
  <c r="I1191" i="4"/>
  <c r="G1191" i="4"/>
  <c r="F1191" i="4"/>
  <c r="E1191" i="4"/>
  <c r="D1191" i="4"/>
  <c r="C1191" i="4"/>
  <c r="K1190" i="4"/>
  <c r="J1190" i="4"/>
  <c r="I1190" i="4"/>
  <c r="G1190" i="4"/>
  <c r="F1190" i="4"/>
  <c r="E1190" i="4"/>
  <c r="D1190" i="4"/>
  <c r="C1190" i="4"/>
  <c r="K1189" i="4"/>
  <c r="J1189" i="4"/>
  <c r="I1189" i="4"/>
  <c r="G1189" i="4"/>
  <c r="F1189" i="4"/>
  <c r="E1189" i="4"/>
  <c r="D1189" i="4"/>
  <c r="C1189" i="4"/>
  <c r="K1188" i="4"/>
  <c r="J1188" i="4"/>
  <c r="I1188" i="4"/>
  <c r="G1188" i="4"/>
  <c r="F1188" i="4"/>
  <c r="E1188" i="4"/>
  <c r="D1188" i="4"/>
  <c r="C1188" i="4"/>
  <c r="K1187" i="4"/>
  <c r="J1187" i="4"/>
  <c r="I1187" i="4"/>
  <c r="G1187" i="4"/>
  <c r="F1187" i="4"/>
  <c r="E1187" i="4"/>
  <c r="D1187" i="4"/>
  <c r="C1187" i="4"/>
  <c r="K1186" i="4"/>
  <c r="J1186" i="4"/>
  <c r="I1186" i="4"/>
  <c r="G1186" i="4"/>
  <c r="F1186" i="4"/>
  <c r="E1186" i="4"/>
  <c r="D1186" i="4"/>
  <c r="C1186" i="4"/>
  <c r="K1185" i="4"/>
  <c r="J1185" i="4"/>
  <c r="I1185" i="4"/>
  <c r="G1185" i="4"/>
  <c r="F1185" i="4"/>
  <c r="E1185" i="4"/>
  <c r="D1185" i="4"/>
  <c r="C1185" i="4"/>
  <c r="K1184" i="4"/>
  <c r="J1184" i="4"/>
  <c r="I1184" i="4"/>
  <c r="G1184" i="4"/>
  <c r="F1184" i="4"/>
  <c r="E1184" i="4"/>
  <c r="D1184" i="4"/>
  <c r="C1184" i="4"/>
  <c r="K1183" i="4"/>
  <c r="J1183" i="4"/>
  <c r="I1183" i="4"/>
  <c r="G1183" i="4"/>
  <c r="F1183" i="4"/>
  <c r="E1183" i="4"/>
  <c r="D1183" i="4"/>
  <c r="C1183" i="4"/>
  <c r="K1182" i="4"/>
  <c r="J1182" i="4"/>
  <c r="I1182" i="4"/>
  <c r="G1182" i="4"/>
  <c r="F1182" i="4"/>
  <c r="E1182" i="4"/>
  <c r="D1182" i="4"/>
  <c r="C1182" i="4"/>
  <c r="K1181" i="4"/>
  <c r="J1181" i="4"/>
  <c r="I1181" i="4"/>
  <c r="G1181" i="4"/>
  <c r="F1181" i="4"/>
  <c r="E1181" i="4"/>
  <c r="D1181" i="4"/>
  <c r="C1181" i="4"/>
  <c r="K1180" i="4"/>
  <c r="J1180" i="4"/>
  <c r="I1180" i="4"/>
  <c r="G1180" i="4"/>
  <c r="F1180" i="4"/>
  <c r="E1180" i="4"/>
  <c r="D1180" i="4"/>
  <c r="C1180" i="4"/>
  <c r="K1179" i="4"/>
  <c r="J1179" i="4"/>
  <c r="I1179" i="4"/>
  <c r="G1179" i="4"/>
  <c r="F1179" i="4"/>
  <c r="E1179" i="4"/>
  <c r="D1179" i="4"/>
  <c r="C1179" i="4"/>
  <c r="K1178" i="4"/>
  <c r="J1178" i="4"/>
  <c r="I1178" i="4"/>
  <c r="G1178" i="4"/>
  <c r="F1178" i="4"/>
  <c r="E1178" i="4"/>
  <c r="D1178" i="4"/>
  <c r="C1178" i="4"/>
  <c r="K1177" i="4"/>
  <c r="J1177" i="4"/>
  <c r="I1177" i="4"/>
  <c r="G1177" i="4"/>
  <c r="F1177" i="4"/>
  <c r="E1177" i="4"/>
  <c r="D1177" i="4"/>
  <c r="C1177" i="4"/>
  <c r="K1176" i="4"/>
  <c r="J1176" i="4"/>
  <c r="I1176" i="4"/>
  <c r="G1176" i="4"/>
  <c r="F1176" i="4"/>
  <c r="E1176" i="4"/>
  <c r="D1176" i="4"/>
  <c r="C1176" i="4"/>
  <c r="K1175" i="4"/>
  <c r="J1175" i="4"/>
  <c r="I1175" i="4"/>
  <c r="G1175" i="4"/>
  <c r="F1175" i="4"/>
  <c r="E1175" i="4"/>
  <c r="D1175" i="4"/>
  <c r="C1175" i="4"/>
  <c r="K1174" i="4"/>
  <c r="J1174" i="4"/>
  <c r="I1174" i="4"/>
  <c r="G1174" i="4"/>
  <c r="F1174" i="4"/>
  <c r="E1174" i="4"/>
  <c r="D1174" i="4"/>
  <c r="C1174" i="4"/>
  <c r="K1173" i="4"/>
  <c r="J1173" i="4"/>
  <c r="I1173" i="4"/>
  <c r="G1173" i="4"/>
  <c r="F1173" i="4"/>
  <c r="E1173" i="4"/>
  <c r="D1173" i="4"/>
  <c r="C1173" i="4"/>
  <c r="K1172" i="4"/>
  <c r="J1172" i="4"/>
  <c r="I1172" i="4"/>
  <c r="G1172" i="4"/>
  <c r="F1172" i="4"/>
  <c r="E1172" i="4"/>
  <c r="D1172" i="4"/>
  <c r="C1172" i="4"/>
  <c r="K1171" i="4"/>
  <c r="J1171" i="4"/>
  <c r="I1171" i="4"/>
  <c r="G1171" i="4"/>
  <c r="F1171" i="4"/>
  <c r="E1171" i="4"/>
  <c r="D1171" i="4"/>
  <c r="C1171" i="4"/>
  <c r="K1170" i="4"/>
  <c r="J1170" i="4"/>
  <c r="I1170" i="4"/>
  <c r="G1170" i="4"/>
  <c r="F1170" i="4"/>
  <c r="E1170" i="4"/>
  <c r="D1170" i="4"/>
  <c r="C1170" i="4"/>
  <c r="K1169" i="4"/>
  <c r="J1169" i="4"/>
  <c r="I1169" i="4"/>
  <c r="G1169" i="4"/>
  <c r="F1169" i="4"/>
  <c r="E1169" i="4"/>
  <c r="D1169" i="4"/>
  <c r="C1169" i="4"/>
  <c r="K1168" i="4"/>
  <c r="J1168" i="4"/>
  <c r="I1168" i="4"/>
  <c r="G1168" i="4"/>
  <c r="F1168" i="4"/>
  <c r="E1168" i="4"/>
  <c r="D1168" i="4"/>
  <c r="C1168" i="4"/>
  <c r="K1167" i="4"/>
  <c r="J1167" i="4"/>
  <c r="I1167" i="4"/>
  <c r="G1167" i="4"/>
  <c r="F1167" i="4"/>
  <c r="E1167" i="4"/>
  <c r="D1167" i="4"/>
  <c r="C1167" i="4"/>
  <c r="K1166" i="4"/>
  <c r="J1166" i="4"/>
  <c r="I1166" i="4"/>
  <c r="G1166" i="4"/>
  <c r="F1166" i="4"/>
  <c r="E1166" i="4"/>
  <c r="D1166" i="4"/>
  <c r="C1166" i="4"/>
  <c r="K1165" i="4"/>
  <c r="J1165" i="4"/>
  <c r="I1165" i="4"/>
  <c r="G1165" i="4"/>
  <c r="F1165" i="4"/>
  <c r="E1165" i="4"/>
  <c r="D1165" i="4"/>
  <c r="C1165" i="4"/>
  <c r="K1164" i="4"/>
  <c r="J1164" i="4"/>
  <c r="I1164" i="4"/>
  <c r="G1164" i="4"/>
  <c r="F1164" i="4"/>
  <c r="E1164" i="4"/>
  <c r="D1164" i="4"/>
  <c r="C1164" i="4"/>
  <c r="K1163" i="4"/>
  <c r="J1163" i="4"/>
  <c r="I1163" i="4"/>
  <c r="G1163" i="4"/>
  <c r="F1163" i="4"/>
  <c r="E1163" i="4"/>
  <c r="D1163" i="4"/>
  <c r="C1163" i="4"/>
  <c r="K1162" i="4"/>
  <c r="J1162" i="4"/>
  <c r="I1162" i="4"/>
  <c r="G1162" i="4"/>
  <c r="F1162" i="4"/>
  <c r="E1162" i="4"/>
  <c r="D1162" i="4"/>
  <c r="C1162" i="4"/>
  <c r="K1161" i="4"/>
  <c r="J1161" i="4"/>
  <c r="I1161" i="4"/>
  <c r="G1161" i="4"/>
  <c r="F1161" i="4"/>
  <c r="E1161" i="4"/>
  <c r="D1161" i="4"/>
  <c r="C1161" i="4"/>
  <c r="K1160" i="4"/>
  <c r="J1160" i="4"/>
  <c r="I1160" i="4"/>
  <c r="G1160" i="4"/>
  <c r="F1160" i="4"/>
  <c r="E1160" i="4"/>
  <c r="D1160" i="4"/>
  <c r="C1160" i="4"/>
  <c r="K1159" i="4"/>
  <c r="J1159" i="4"/>
  <c r="I1159" i="4"/>
  <c r="G1159" i="4"/>
  <c r="F1159" i="4"/>
  <c r="E1159" i="4"/>
  <c r="D1159" i="4"/>
  <c r="C1159" i="4"/>
  <c r="K1158" i="4"/>
  <c r="J1158" i="4"/>
  <c r="I1158" i="4"/>
  <c r="G1158" i="4"/>
  <c r="F1158" i="4"/>
  <c r="E1158" i="4"/>
  <c r="D1158" i="4"/>
  <c r="C1158" i="4"/>
  <c r="K1157" i="4"/>
  <c r="J1157" i="4"/>
  <c r="I1157" i="4"/>
  <c r="G1157" i="4"/>
  <c r="F1157" i="4"/>
  <c r="E1157" i="4"/>
  <c r="D1157" i="4"/>
  <c r="C1157" i="4"/>
  <c r="K1156" i="4"/>
  <c r="J1156" i="4"/>
  <c r="I1156" i="4"/>
  <c r="G1156" i="4"/>
  <c r="F1156" i="4"/>
  <c r="E1156" i="4"/>
  <c r="D1156" i="4"/>
  <c r="C1156" i="4"/>
  <c r="K1155" i="4"/>
  <c r="J1155" i="4"/>
  <c r="I1155" i="4"/>
  <c r="G1155" i="4"/>
  <c r="F1155" i="4"/>
  <c r="E1155" i="4"/>
  <c r="D1155" i="4"/>
  <c r="C1155" i="4"/>
  <c r="K1154" i="4"/>
  <c r="J1154" i="4"/>
  <c r="I1154" i="4"/>
  <c r="G1154" i="4"/>
  <c r="F1154" i="4"/>
  <c r="E1154" i="4"/>
  <c r="D1154" i="4"/>
  <c r="C1154" i="4"/>
  <c r="K1153" i="4"/>
  <c r="J1153" i="4"/>
  <c r="I1153" i="4"/>
  <c r="G1153" i="4"/>
  <c r="F1153" i="4"/>
  <c r="E1153" i="4"/>
  <c r="D1153" i="4"/>
  <c r="C1153" i="4"/>
  <c r="K1152" i="4"/>
  <c r="J1152" i="4"/>
  <c r="I1152" i="4"/>
  <c r="G1152" i="4"/>
  <c r="F1152" i="4"/>
  <c r="E1152" i="4"/>
  <c r="D1152" i="4"/>
  <c r="C1152" i="4"/>
  <c r="K1151" i="4"/>
  <c r="J1151" i="4"/>
  <c r="I1151" i="4"/>
  <c r="G1151" i="4"/>
  <c r="F1151" i="4"/>
  <c r="E1151" i="4"/>
  <c r="D1151" i="4"/>
  <c r="C1151" i="4"/>
  <c r="K1150" i="4"/>
  <c r="J1150" i="4"/>
  <c r="I1150" i="4"/>
  <c r="G1150" i="4"/>
  <c r="F1150" i="4"/>
  <c r="E1150" i="4"/>
  <c r="D1150" i="4"/>
  <c r="C1150" i="4"/>
  <c r="K1149" i="4"/>
  <c r="J1149" i="4"/>
  <c r="I1149" i="4"/>
  <c r="G1149" i="4"/>
  <c r="F1149" i="4"/>
  <c r="E1149" i="4"/>
  <c r="D1149" i="4"/>
  <c r="C1149" i="4"/>
  <c r="K1148" i="4"/>
  <c r="J1148" i="4"/>
  <c r="I1148" i="4"/>
  <c r="G1148" i="4"/>
  <c r="F1148" i="4"/>
  <c r="E1148" i="4"/>
  <c r="D1148" i="4"/>
  <c r="C1148" i="4"/>
  <c r="K1147" i="4"/>
  <c r="J1147" i="4"/>
  <c r="I1147" i="4"/>
  <c r="G1147" i="4"/>
  <c r="F1147" i="4"/>
  <c r="E1147" i="4"/>
  <c r="D1147" i="4"/>
  <c r="C1147" i="4"/>
  <c r="K1146" i="4"/>
  <c r="J1146" i="4"/>
  <c r="I1146" i="4"/>
  <c r="G1146" i="4"/>
  <c r="F1146" i="4"/>
  <c r="E1146" i="4"/>
  <c r="D1146" i="4"/>
  <c r="C1146" i="4"/>
  <c r="K1145" i="4"/>
  <c r="J1145" i="4"/>
  <c r="I1145" i="4"/>
  <c r="G1145" i="4"/>
  <c r="F1145" i="4"/>
  <c r="E1145" i="4"/>
  <c r="D1145" i="4"/>
  <c r="C1145" i="4"/>
  <c r="K1144" i="4"/>
  <c r="J1144" i="4"/>
  <c r="I1144" i="4"/>
  <c r="G1144" i="4"/>
  <c r="F1144" i="4"/>
  <c r="E1144" i="4"/>
  <c r="D1144" i="4"/>
  <c r="C1144" i="4"/>
  <c r="K1143" i="4"/>
  <c r="J1143" i="4"/>
  <c r="I1143" i="4"/>
  <c r="G1143" i="4"/>
  <c r="F1143" i="4"/>
  <c r="E1143" i="4"/>
  <c r="D1143" i="4"/>
  <c r="C1143" i="4"/>
  <c r="K1142" i="4"/>
  <c r="J1142" i="4"/>
  <c r="I1142" i="4"/>
  <c r="G1142" i="4"/>
  <c r="F1142" i="4"/>
  <c r="E1142" i="4"/>
  <c r="D1142" i="4"/>
  <c r="C1142" i="4"/>
  <c r="K1141" i="4"/>
  <c r="J1141" i="4"/>
  <c r="I1141" i="4"/>
  <c r="G1141" i="4"/>
  <c r="F1141" i="4"/>
  <c r="E1141" i="4"/>
  <c r="D1141" i="4"/>
  <c r="C1141" i="4"/>
  <c r="K1140" i="4"/>
  <c r="J1140" i="4"/>
  <c r="I1140" i="4"/>
  <c r="G1140" i="4"/>
  <c r="F1140" i="4"/>
  <c r="E1140" i="4"/>
  <c r="D1140" i="4"/>
  <c r="C1140" i="4"/>
  <c r="K1139" i="4"/>
  <c r="J1139" i="4"/>
  <c r="I1139" i="4"/>
  <c r="G1139" i="4"/>
  <c r="F1139" i="4"/>
  <c r="E1139" i="4"/>
  <c r="D1139" i="4"/>
  <c r="C1139" i="4"/>
  <c r="K1138" i="4"/>
  <c r="J1138" i="4"/>
  <c r="I1138" i="4"/>
  <c r="G1138" i="4"/>
  <c r="F1138" i="4"/>
  <c r="E1138" i="4"/>
  <c r="D1138" i="4"/>
  <c r="C1138" i="4"/>
  <c r="K1137" i="4"/>
  <c r="J1137" i="4"/>
  <c r="I1137" i="4"/>
  <c r="G1137" i="4"/>
  <c r="F1137" i="4"/>
  <c r="E1137" i="4"/>
  <c r="D1137" i="4"/>
  <c r="C1137" i="4"/>
  <c r="K1136" i="4"/>
  <c r="J1136" i="4"/>
  <c r="I1136" i="4"/>
  <c r="G1136" i="4"/>
  <c r="F1136" i="4"/>
  <c r="E1136" i="4"/>
  <c r="D1136" i="4"/>
  <c r="C1136" i="4"/>
  <c r="K1135" i="4"/>
  <c r="J1135" i="4"/>
  <c r="I1135" i="4"/>
  <c r="G1135" i="4"/>
  <c r="F1135" i="4"/>
  <c r="E1135" i="4"/>
  <c r="D1135" i="4"/>
  <c r="C1135" i="4"/>
  <c r="K1134" i="4"/>
  <c r="J1134" i="4"/>
  <c r="I1134" i="4"/>
  <c r="G1134" i="4"/>
  <c r="F1134" i="4"/>
  <c r="E1134" i="4"/>
  <c r="D1134" i="4"/>
  <c r="C1134" i="4"/>
  <c r="K1133" i="4"/>
  <c r="J1133" i="4"/>
  <c r="I1133" i="4"/>
  <c r="G1133" i="4"/>
  <c r="F1133" i="4"/>
  <c r="E1133" i="4"/>
  <c r="D1133" i="4"/>
  <c r="C1133" i="4"/>
  <c r="K1132" i="4"/>
  <c r="J1132" i="4"/>
  <c r="I1132" i="4"/>
  <c r="G1132" i="4"/>
  <c r="F1132" i="4"/>
  <c r="E1132" i="4"/>
  <c r="D1132" i="4"/>
  <c r="C1132" i="4"/>
  <c r="K1131" i="4"/>
  <c r="J1131" i="4"/>
  <c r="I1131" i="4"/>
  <c r="G1131" i="4"/>
  <c r="F1131" i="4"/>
  <c r="E1131" i="4"/>
  <c r="D1131" i="4"/>
  <c r="C1131" i="4"/>
  <c r="K1130" i="4"/>
  <c r="J1130" i="4"/>
  <c r="I1130" i="4"/>
  <c r="G1130" i="4"/>
  <c r="F1130" i="4"/>
  <c r="E1130" i="4"/>
  <c r="D1130" i="4"/>
  <c r="C1130" i="4"/>
  <c r="K1129" i="4"/>
  <c r="J1129" i="4"/>
  <c r="I1129" i="4"/>
  <c r="G1129" i="4"/>
  <c r="F1129" i="4"/>
  <c r="E1129" i="4"/>
  <c r="D1129" i="4"/>
  <c r="C1129" i="4"/>
  <c r="K1128" i="4"/>
  <c r="J1128" i="4"/>
  <c r="I1128" i="4"/>
  <c r="G1128" i="4"/>
  <c r="F1128" i="4"/>
  <c r="E1128" i="4"/>
  <c r="D1128" i="4"/>
  <c r="C1128" i="4"/>
  <c r="K1127" i="4"/>
  <c r="J1127" i="4"/>
  <c r="I1127" i="4"/>
  <c r="G1127" i="4"/>
  <c r="F1127" i="4"/>
  <c r="E1127" i="4"/>
  <c r="D1127" i="4"/>
  <c r="C1127" i="4"/>
  <c r="K1126" i="4"/>
  <c r="J1126" i="4"/>
  <c r="I1126" i="4"/>
  <c r="G1126" i="4"/>
  <c r="F1126" i="4"/>
  <c r="E1126" i="4"/>
  <c r="D1126" i="4"/>
  <c r="C1126" i="4"/>
  <c r="K1125" i="4"/>
  <c r="J1125" i="4"/>
  <c r="I1125" i="4"/>
  <c r="G1125" i="4"/>
  <c r="F1125" i="4"/>
  <c r="E1125" i="4"/>
  <c r="D1125" i="4"/>
  <c r="C1125" i="4"/>
  <c r="K1124" i="4"/>
  <c r="J1124" i="4"/>
  <c r="I1124" i="4"/>
  <c r="G1124" i="4"/>
  <c r="F1124" i="4"/>
  <c r="E1124" i="4"/>
  <c r="D1124" i="4"/>
  <c r="C1124" i="4"/>
  <c r="K1123" i="4"/>
  <c r="J1123" i="4"/>
  <c r="I1123" i="4"/>
  <c r="G1123" i="4"/>
  <c r="F1123" i="4"/>
  <c r="E1123" i="4"/>
  <c r="D1123" i="4"/>
  <c r="C1123" i="4"/>
  <c r="K1122" i="4"/>
  <c r="J1122" i="4"/>
  <c r="I1122" i="4"/>
  <c r="G1122" i="4"/>
  <c r="F1122" i="4"/>
  <c r="E1122" i="4"/>
  <c r="D1122" i="4"/>
  <c r="C1122" i="4"/>
  <c r="K1121" i="4"/>
  <c r="J1121" i="4"/>
  <c r="I1121" i="4"/>
  <c r="G1121" i="4"/>
  <c r="F1121" i="4"/>
  <c r="E1121" i="4"/>
  <c r="D1121" i="4"/>
  <c r="C1121" i="4"/>
  <c r="K1120" i="4"/>
  <c r="J1120" i="4"/>
  <c r="I1120" i="4"/>
  <c r="G1120" i="4"/>
  <c r="F1120" i="4"/>
  <c r="E1120" i="4"/>
  <c r="D1120" i="4"/>
  <c r="C1120" i="4"/>
  <c r="K1119" i="4"/>
  <c r="J1119" i="4"/>
  <c r="I1119" i="4"/>
  <c r="G1119" i="4"/>
  <c r="F1119" i="4"/>
  <c r="E1119" i="4"/>
  <c r="D1119" i="4"/>
  <c r="C1119" i="4"/>
  <c r="K1118" i="4"/>
  <c r="J1118" i="4"/>
  <c r="I1118" i="4"/>
  <c r="G1118" i="4"/>
  <c r="F1118" i="4"/>
  <c r="E1118" i="4"/>
  <c r="D1118" i="4"/>
  <c r="C1118" i="4"/>
  <c r="K1117" i="4"/>
  <c r="J1117" i="4"/>
  <c r="I1117" i="4"/>
  <c r="G1117" i="4"/>
  <c r="F1117" i="4"/>
  <c r="E1117" i="4"/>
  <c r="D1117" i="4"/>
  <c r="C1117" i="4"/>
  <c r="K1116" i="4"/>
  <c r="J1116" i="4"/>
  <c r="I1116" i="4"/>
  <c r="G1116" i="4"/>
  <c r="F1116" i="4"/>
  <c r="E1116" i="4"/>
  <c r="D1116" i="4"/>
  <c r="C1116" i="4"/>
  <c r="K1115" i="4"/>
  <c r="J1115" i="4"/>
  <c r="I1115" i="4"/>
  <c r="G1115" i="4"/>
  <c r="F1115" i="4"/>
  <c r="E1115" i="4"/>
  <c r="D1115" i="4"/>
  <c r="C1115" i="4"/>
  <c r="K1114" i="4"/>
  <c r="J1114" i="4"/>
  <c r="I1114" i="4"/>
  <c r="G1114" i="4"/>
  <c r="F1114" i="4"/>
  <c r="E1114" i="4"/>
  <c r="D1114" i="4"/>
  <c r="C1114" i="4"/>
  <c r="K1113" i="4"/>
  <c r="J1113" i="4"/>
  <c r="I1113" i="4"/>
  <c r="G1113" i="4"/>
  <c r="F1113" i="4"/>
  <c r="E1113" i="4"/>
  <c r="D1113" i="4"/>
  <c r="C1113" i="4"/>
  <c r="K1112" i="4"/>
  <c r="J1112" i="4"/>
  <c r="I1112" i="4"/>
  <c r="G1112" i="4"/>
  <c r="F1112" i="4"/>
  <c r="E1112" i="4"/>
  <c r="D1112" i="4"/>
  <c r="C1112" i="4"/>
  <c r="K1111" i="4"/>
  <c r="J1111" i="4"/>
  <c r="I1111" i="4"/>
  <c r="G1111" i="4"/>
  <c r="F1111" i="4"/>
  <c r="E1111" i="4"/>
  <c r="D1111" i="4"/>
  <c r="C1111" i="4"/>
  <c r="K1110" i="4"/>
  <c r="J1110" i="4"/>
  <c r="I1110" i="4"/>
  <c r="G1110" i="4"/>
  <c r="F1110" i="4"/>
  <c r="E1110" i="4"/>
  <c r="D1110" i="4"/>
  <c r="C1110" i="4"/>
  <c r="K1109" i="4"/>
  <c r="J1109" i="4"/>
  <c r="I1109" i="4"/>
  <c r="G1109" i="4"/>
  <c r="F1109" i="4"/>
  <c r="E1109" i="4"/>
  <c r="D1109" i="4"/>
  <c r="C1109" i="4"/>
  <c r="K1108" i="4"/>
  <c r="J1108" i="4"/>
  <c r="I1108" i="4"/>
  <c r="G1108" i="4"/>
  <c r="F1108" i="4"/>
  <c r="E1108" i="4"/>
  <c r="D1108" i="4"/>
  <c r="C1108" i="4"/>
  <c r="K1107" i="4"/>
  <c r="J1107" i="4"/>
  <c r="I1107" i="4"/>
  <c r="G1107" i="4"/>
  <c r="F1107" i="4"/>
  <c r="E1107" i="4"/>
  <c r="D1107" i="4"/>
  <c r="C1107" i="4"/>
  <c r="K1106" i="4"/>
  <c r="J1106" i="4"/>
  <c r="I1106" i="4"/>
  <c r="G1106" i="4"/>
  <c r="F1106" i="4"/>
  <c r="E1106" i="4"/>
  <c r="D1106" i="4"/>
  <c r="C1106" i="4"/>
  <c r="K1105" i="4"/>
  <c r="J1105" i="4"/>
  <c r="I1105" i="4"/>
  <c r="G1105" i="4"/>
  <c r="F1105" i="4"/>
  <c r="E1105" i="4"/>
  <c r="D1105" i="4"/>
  <c r="C1105" i="4"/>
  <c r="K1104" i="4"/>
  <c r="J1104" i="4"/>
  <c r="I1104" i="4"/>
  <c r="G1104" i="4"/>
  <c r="F1104" i="4"/>
  <c r="E1104" i="4"/>
  <c r="D1104" i="4"/>
  <c r="C1104" i="4"/>
  <c r="K1103" i="4"/>
  <c r="J1103" i="4"/>
  <c r="I1103" i="4"/>
  <c r="G1103" i="4"/>
  <c r="F1103" i="4"/>
  <c r="E1103" i="4"/>
  <c r="D1103" i="4"/>
  <c r="C1103" i="4"/>
  <c r="K1102" i="4"/>
  <c r="J1102" i="4"/>
  <c r="I1102" i="4"/>
  <c r="G1102" i="4"/>
  <c r="F1102" i="4"/>
  <c r="E1102" i="4"/>
  <c r="D1102" i="4"/>
  <c r="C1102" i="4"/>
  <c r="K1101" i="4"/>
  <c r="J1101" i="4"/>
  <c r="I1101" i="4"/>
  <c r="G1101" i="4"/>
  <c r="F1101" i="4"/>
  <c r="E1101" i="4"/>
  <c r="D1101" i="4"/>
  <c r="C1101" i="4"/>
  <c r="K1100" i="4"/>
  <c r="J1100" i="4"/>
  <c r="I1100" i="4"/>
  <c r="G1100" i="4"/>
  <c r="F1100" i="4"/>
  <c r="E1100" i="4"/>
  <c r="D1100" i="4"/>
  <c r="C1100" i="4"/>
  <c r="K1099" i="4"/>
  <c r="J1099" i="4"/>
  <c r="I1099" i="4"/>
  <c r="G1099" i="4"/>
  <c r="F1099" i="4"/>
  <c r="E1099" i="4"/>
  <c r="D1099" i="4"/>
  <c r="C1099" i="4"/>
  <c r="K1098" i="4"/>
  <c r="J1098" i="4"/>
  <c r="I1098" i="4"/>
  <c r="G1098" i="4"/>
  <c r="F1098" i="4"/>
  <c r="E1098" i="4"/>
  <c r="D1098" i="4"/>
  <c r="C1098" i="4"/>
  <c r="K1097" i="4"/>
  <c r="J1097" i="4"/>
  <c r="I1097" i="4"/>
  <c r="G1097" i="4"/>
  <c r="F1097" i="4"/>
  <c r="E1097" i="4"/>
  <c r="D1097" i="4"/>
  <c r="C1097" i="4"/>
  <c r="K1096" i="4"/>
  <c r="J1096" i="4"/>
  <c r="I1096" i="4"/>
  <c r="G1096" i="4"/>
  <c r="F1096" i="4"/>
  <c r="E1096" i="4"/>
  <c r="D1096" i="4"/>
  <c r="C1096" i="4"/>
  <c r="K1095" i="4"/>
  <c r="J1095" i="4"/>
  <c r="I1095" i="4"/>
  <c r="G1095" i="4"/>
  <c r="F1095" i="4"/>
  <c r="E1095" i="4"/>
  <c r="D1095" i="4"/>
  <c r="C1095" i="4"/>
  <c r="K1094" i="4"/>
  <c r="J1094" i="4"/>
  <c r="I1094" i="4"/>
  <c r="G1094" i="4"/>
  <c r="F1094" i="4"/>
  <c r="E1094" i="4"/>
  <c r="D1094" i="4"/>
  <c r="C1094" i="4"/>
  <c r="K1093" i="4"/>
  <c r="J1093" i="4"/>
  <c r="I1093" i="4"/>
  <c r="G1093" i="4"/>
  <c r="F1093" i="4"/>
  <c r="E1093" i="4"/>
  <c r="D1093" i="4"/>
  <c r="C1093" i="4"/>
  <c r="K1092" i="4"/>
  <c r="J1092" i="4"/>
  <c r="I1092" i="4"/>
  <c r="G1092" i="4"/>
  <c r="F1092" i="4"/>
  <c r="E1092" i="4"/>
  <c r="D1092" i="4"/>
  <c r="C1092" i="4"/>
  <c r="K1091" i="4"/>
  <c r="J1091" i="4"/>
  <c r="I1091" i="4"/>
  <c r="G1091" i="4"/>
  <c r="F1091" i="4"/>
  <c r="E1091" i="4"/>
  <c r="D1091" i="4"/>
  <c r="C1091" i="4"/>
  <c r="K1090" i="4"/>
  <c r="J1090" i="4"/>
  <c r="I1090" i="4"/>
  <c r="G1090" i="4"/>
  <c r="F1090" i="4"/>
  <c r="E1090" i="4"/>
  <c r="D1090" i="4"/>
  <c r="C1090" i="4"/>
  <c r="K1089" i="4"/>
  <c r="J1089" i="4"/>
  <c r="I1089" i="4"/>
  <c r="G1089" i="4"/>
  <c r="F1089" i="4"/>
  <c r="E1089" i="4"/>
  <c r="D1089" i="4"/>
  <c r="C1089" i="4"/>
  <c r="K1088" i="4"/>
  <c r="J1088" i="4"/>
  <c r="I1088" i="4"/>
  <c r="G1088" i="4"/>
  <c r="F1088" i="4"/>
  <c r="E1088" i="4"/>
  <c r="D1088" i="4"/>
  <c r="C1088" i="4"/>
  <c r="K1087" i="4"/>
  <c r="J1087" i="4"/>
  <c r="I1087" i="4"/>
  <c r="G1087" i="4"/>
  <c r="F1087" i="4"/>
  <c r="E1087" i="4"/>
  <c r="D1087" i="4"/>
  <c r="C1087" i="4"/>
  <c r="K1086" i="4"/>
  <c r="J1086" i="4"/>
  <c r="I1086" i="4"/>
  <c r="G1086" i="4"/>
  <c r="F1086" i="4"/>
  <c r="E1086" i="4"/>
  <c r="D1086" i="4"/>
  <c r="C1086" i="4"/>
  <c r="K1085" i="4"/>
  <c r="J1085" i="4"/>
  <c r="I1085" i="4"/>
  <c r="G1085" i="4"/>
  <c r="F1085" i="4"/>
  <c r="E1085" i="4"/>
  <c r="D1085" i="4"/>
  <c r="C1085" i="4"/>
  <c r="K1084" i="4"/>
  <c r="J1084" i="4"/>
  <c r="I1084" i="4"/>
  <c r="G1084" i="4"/>
  <c r="F1084" i="4"/>
  <c r="E1084" i="4"/>
  <c r="D1084" i="4"/>
  <c r="C1084" i="4"/>
  <c r="K1083" i="4"/>
  <c r="J1083" i="4"/>
  <c r="I1083" i="4"/>
  <c r="G1083" i="4"/>
  <c r="F1083" i="4"/>
  <c r="E1083" i="4"/>
  <c r="D1083" i="4"/>
  <c r="C1083" i="4"/>
  <c r="K1082" i="4"/>
  <c r="J1082" i="4"/>
  <c r="I1082" i="4"/>
  <c r="G1082" i="4"/>
  <c r="F1082" i="4"/>
  <c r="E1082" i="4"/>
  <c r="D1082" i="4"/>
  <c r="C1082" i="4"/>
  <c r="K1081" i="4"/>
  <c r="J1081" i="4"/>
  <c r="I1081" i="4"/>
  <c r="G1081" i="4"/>
  <c r="F1081" i="4"/>
  <c r="E1081" i="4"/>
  <c r="D1081" i="4"/>
  <c r="C1081" i="4"/>
  <c r="K1080" i="4"/>
  <c r="J1080" i="4"/>
  <c r="I1080" i="4"/>
  <c r="G1080" i="4"/>
  <c r="F1080" i="4"/>
  <c r="E1080" i="4"/>
  <c r="D1080" i="4"/>
  <c r="C1080" i="4"/>
  <c r="K1079" i="4"/>
  <c r="J1079" i="4"/>
  <c r="I1079" i="4"/>
  <c r="G1079" i="4"/>
  <c r="F1079" i="4"/>
  <c r="E1079" i="4"/>
  <c r="D1079" i="4"/>
  <c r="C1079" i="4"/>
  <c r="K1078" i="4"/>
  <c r="J1078" i="4"/>
  <c r="I1078" i="4"/>
  <c r="G1078" i="4"/>
  <c r="F1078" i="4"/>
  <c r="E1078" i="4"/>
  <c r="D1078" i="4"/>
  <c r="C1078" i="4"/>
  <c r="K1077" i="4"/>
  <c r="J1077" i="4"/>
  <c r="I1077" i="4"/>
  <c r="G1077" i="4"/>
  <c r="F1077" i="4"/>
  <c r="E1077" i="4"/>
  <c r="D1077" i="4"/>
  <c r="C1077" i="4"/>
  <c r="K1076" i="4"/>
  <c r="J1076" i="4"/>
  <c r="I1076" i="4"/>
  <c r="G1076" i="4"/>
  <c r="F1076" i="4"/>
  <c r="E1076" i="4"/>
  <c r="D1076" i="4"/>
  <c r="C1076" i="4"/>
  <c r="K1075" i="4"/>
  <c r="J1075" i="4"/>
  <c r="I1075" i="4"/>
  <c r="G1075" i="4"/>
  <c r="F1075" i="4"/>
  <c r="E1075" i="4"/>
  <c r="D1075" i="4"/>
  <c r="C1075" i="4"/>
  <c r="K1074" i="4"/>
  <c r="J1074" i="4"/>
  <c r="I1074" i="4"/>
  <c r="G1074" i="4"/>
  <c r="F1074" i="4"/>
  <c r="E1074" i="4"/>
  <c r="D1074" i="4"/>
  <c r="C1074" i="4"/>
  <c r="K1073" i="4"/>
  <c r="J1073" i="4"/>
  <c r="I1073" i="4"/>
  <c r="G1073" i="4"/>
  <c r="F1073" i="4"/>
  <c r="E1073" i="4"/>
  <c r="D1073" i="4"/>
  <c r="C1073" i="4"/>
  <c r="K1072" i="4"/>
  <c r="J1072" i="4"/>
  <c r="I1072" i="4"/>
  <c r="G1072" i="4"/>
  <c r="F1072" i="4"/>
  <c r="E1072" i="4"/>
  <c r="D1072" i="4"/>
  <c r="C1072" i="4"/>
  <c r="K1071" i="4"/>
  <c r="J1071" i="4"/>
  <c r="I1071" i="4"/>
  <c r="G1071" i="4"/>
  <c r="F1071" i="4"/>
  <c r="E1071" i="4"/>
  <c r="D1071" i="4"/>
  <c r="C1071" i="4"/>
  <c r="K1070" i="4"/>
  <c r="J1070" i="4"/>
  <c r="I1070" i="4"/>
  <c r="G1070" i="4"/>
  <c r="F1070" i="4"/>
  <c r="E1070" i="4"/>
  <c r="D1070" i="4"/>
  <c r="C1070" i="4"/>
  <c r="K1069" i="4"/>
  <c r="J1069" i="4"/>
  <c r="I1069" i="4"/>
  <c r="G1069" i="4"/>
  <c r="F1069" i="4"/>
  <c r="E1069" i="4"/>
  <c r="D1069" i="4"/>
  <c r="C1069" i="4"/>
  <c r="K1068" i="4"/>
  <c r="J1068" i="4"/>
  <c r="I1068" i="4"/>
  <c r="G1068" i="4"/>
  <c r="F1068" i="4"/>
  <c r="E1068" i="4"/>
  <c r="D1068" i="4"/>
  <c r="C1068" i="4"/>
  <c r="K1067" i="4"/>
  <c r="J1067" i="4"/>
  <c r="I1067" i="4"/>
  <c r="G1067" i="4"/>
  <c r="F1067" i="4"/>
  <c r="E1067" i="4"/>
  <c r="D1067" i="4"/>
  <c r="C1067" i="4"/>
  <c r="K1066" i="4"/>
  <c r="J1066" i="4"/>
  <c r="I1066" i="4"/>
  <c r="G1066" i="4"/>
  <c r="F1066" i="4"/>
  <c r="E1066" i="4"/>
  <c r="D1066" i="4"/>
  <c r="C1066" i="4"/>
  <c r="K1065" i="4"/>
  <c r="J1065" i="4"/>
  <c r="I1065" i="4"/>
  <c r="G1065" i="4"/>
  <c r="F1065" i="4"/>
  <c r="E1065" i="4"/>
  <c r="D1065" i="4"/>
  <c r="C1065" i="4"/>
  <c r="K1064" i="4"/>
  <c r="J1064" i="4"/>
  <c r="I1064" i="4"/>
  <c r="G1064" i="4"/>
  <c r="F1064" i="4"/>
  <c r="E1064" i="4"/>
  <c r="D1064" i="4"/>
  <c r="C1064" i="4"/>
  <c r="K1063" i="4"/>
  <c r="J1063" i="4"/>
  <c r="I1063" i="4"/>
  <c r="G1063" i="4"/>
  <c r="F1063" i="4"/>
  <c r="E1063" i="4"/>
  <c r="D1063" i="4"/>
  <c r="C1063" i="4"/>
  <c r="K1062" i="4"/>
  <c r="J1062" i="4"/>
  <c r="I1062" i="4"/>
  <c r="G1062" i="4"/>
  <c r="F1062" i="4"/>
  <c r="E1062" i="4"/>
  <c r="D1062" i="4"/>
  <c r="C1062" i="4"/>
  <c r="K1061" i="4"/>
  <c r="J1061" i="4"/>
  <c r="I1061" i="4"/>
  <c r="G1061" i="4"/>
  <c r="F1061" i="4"/>
  <c r="E1061" i="4"/>
  <c r="D1061" i="4"/>
  <c r="C1061" i="4"/>
  <c r="K1060" i="4"/>
  <c r="J1060" i="4"/>
  <c r="I1060" i="4"/>
  <c r="G1060" i="4"/>
  <c r="F1060" i="4"/>
  <c r="E1060" i="4"/>
  <c r="D1060" i="4"/>
  <c r="C1060" i="4"/>
  <c r="K1059" i="4"/>
  <c r="J1059" i="4"/>
  <c r="I1059" i="4"/>
  <c r="G1059" i="4"/>
  <c r="F1059" i="4"/>
  <c r="E1059" i="4"/>
  <c r="D1059" i="4"/>
  <c r="C1059" i="4"/>
  <c r="K1058" i="4"/>
  <c r="J1058" i="4"/>
  <c r="I1058" i="4"/>
  <c r="G1058" i="4"/>
  <c r="F1058" i="4"/>
  <c r="E1058" i="4"/>
  <c r="D1058" i="4"/>
  <c r="C1058" i="4"/>
  <c r="K1057" i="4"/>
  <c r="J1057" i="4"/>
  <c r="I1057" i="4"/>
  <c r="G1057" i="4"/>
  <c r="F1057" i="4"/>
  <c r="E1057" i="4"/>
  <c r="D1057" i="4"/>
  <c r="C1057" i="4"/>
  <c r="K1056" i="4"/>
  <c r="J1056" i="4"/>
  <c r="I1056" i="4"/>
  <c r="G1056" i="4"/>
  <c r="F1056" i="4"/>
  <c r="E1056" i="4"/>
  <c r="D1056" i="4"/>
  <c r="C1056" i="4"/>
  <c r="K1055" i="4"/>
  <c r="J1055" i="4"/>
  <c r="I1055" i="4"/>
  <c r="G1055" i="4"/>
  <c r="F1055" i="4"/>
  <c r="E1055" i="4"/>
  <c r="D1055" i="4"/>
  <c r="C1055" i="4"/>
  <c r="K1054" i="4"/>
  <c r="J1054" i="4"/>
  <c r="I1054" i="4"/>
  <c r="G1054" i="4"/>
  <c r="F1054" i="4"/>
  <c r="E1054" i="4"/>
  <c r="D1054" i="4"/>
  <c r="C1054" i="4"/>
  <c r="K1053" i="4"/>
  <c r="J1053" i="4"/>
  <c r="I1053" i="4"/>
  <c r="G1053" i="4"/>
  <c r="F1053" i="4"/>
  <c r="E1053" i="4"/>
  <c r="D1053" i="4"/>
  <c r="C1053" i="4"/>
  <c r="K1052" i="4"/>
  <c r="J1052" i="4"/>
  <c r="I1052" i="4"/>
  <c r="G1052" i="4"/>
  <c r="F1052" i="4"/>
  <c r="E1052" i="4"/>
  <c r="D1052" i="4"/>
  <c r="C1052" i="4"/>
  <c r="K1051" i="4"/>
  <c r="J1051" i="4"/>
  <c r="I1051" i="4"/>
  <c r="G1051" i="4"/>
  <c r="F1051" i="4"/>
  <c r="E1051" i="4"/>
  <c r="D1051" i="4"/>
  <c r="C1051" i="4"/>
  <c r="K1050" i="4"/>
  <c r="J1050" i="4"/>
  <c r="I1050" i="4"/>
  <c r="G1050" i="4"/>
  <c r="F1050" i="4"/>
  <c r="E1050" i="4"/>
  <c r="D1050" i="4"/>
  <c r="C1050" i="4"/>
  <c r="K1049" i="4"/>
  <c r="J1049" i="4"/>
  <c r="I1049" i="4"/>
  <c r="G1049" i="4"/>
  <c r="F1049" i="4"/>
  <c r="E1049" i="4"/>
  <c r="D1049" i="4"/>
  <c r="C1049" i="4"/>
  <c r="K1048" i="4"/>
  <c r="J1048" i="4"/>
  <c r="I1048" i="4"/>
  <c r="G1048" i="4"/>
  <c r="F1048" i="4"/>
  <c r="E1048" i="4"/>
  <c r="D1048" i="4"/>
  <c r="C1048" i="4"/>
  <c r="K1047" i="4"/>
  <c r="J1047" i="4"/>
  <c r="I1047" i="4"/>
  <c r="G1047" i="4"/>
  <c r="F1047" i="4"/>
  <c r="E1047" i="4"/>
  <c r="D1047" i="4"/>
  <c r="C1047" i="4"/>
  <c r="K1046" i="4"/>
  <c r="J1046" i="4"/>
  <c r="I1046" i="4"/>
  <c r="G1046" i="4"/>
  <c r="F1046" i="4"/>
  <c r="E1046" i="4"/>
  <c r="D1046" i="4"/>
  <c r="C1046" i="4"/>
  <c r="K1045" i="4"/>
  <c r="J1045" i="4"/>
  <c r="I1045" i="4"/>
  <c r="G1045" i="4"/>
  <c r="F1045" i="4"/>
  <c r="E1045" i="4"/>
  <c r="D1045" i="4"/>
  <c r="C1045" i="4"/>
  <c r="K1044" i="4"/>
  <c r="J1044" i="4"/>
  <c r="I1044" i="4"/>
  <c r="G1044" i="4"/>
  <c r="F1044" i="4"/>
  <c r="E1044" i="4"/>
  <c r="D1044" i="4"/>
  <c r="C1044" i="4"/>
  <c r="K1043" i="4"/>
  <c r="J1043" i="4"/>
  <c r="I1043" i="4"/>
  <c r="G1043" i="4"/>
  <c r="F1043" i="4"/>
  <c r="E1043" i="4"/>
  <c r="D1043" i="4"/>
  <c r="C1043" i="4"/>
  <c r="K1042" i="4"/>
  <c r="J1042" i="4"/>
  <c r="I1042" i="4"/>
  <c r="G1042" i="4"/>
  <c r="F1042" i="4"/>
  <c r="E1042" i="4"/>
  <c r="D1042" i="4"/>
  <c r="C1042" i="4"/>
  <c r="K1041" i="4"/>
  <c r="J1041" i="4"/>
  <c r="I1041" i="4"/>
  <c r="G1041" i="4"/>
  <c r="F1041" i="4"/>
  <c r="E1041" i="4"/>
  <c r="D1041" i="4"/>
  <c r="C1041" i="4"/>
  <c r="K1040" i="4"/>
  <c r="J1040" i="4"/>
  <c r="I1040" i="4"/>
  <c r="G1040" i="4"/>
  <c r="F1040" i="4"/>
  <c r="E1040" i="4"/>
  <c r="D1040" i="4"/>
  <c r="C1040" i="4"/>
  <c r="K1039" i="4"/>
  <c r="J1039" i="4"/>
  <c r="I1039" i="4"/>
  <c r="G1039" i="4"/>
  <c r="F1039" i="4"/>
  <c r="E1039" i="4"/>
  <c r="D1039" i="4"/>
  <c r="C1039" i="4"/>
  <c r="K1038" i="4"/>
  <c r="J1038" i="4"/>
  <c r="I1038" i="4"/>
  <c r="G1038" i="4"/>
  <c r="F1038" i="4"/>
  <c r="E1038" i="4"/>
  <c r="D1038" i="4"/>
  <c r="C1038" i="4"/>
  <c r="K1037" i="4"/>
  <c r="J1037" i="4"/>
  <c r="I1037" i="4"/>
  <c r="G1037" i="4"/>
  <c r="F1037" i="4"/>
  <c r="E1037" i="4"/>
  <c r="D1037" i="4"/>
  <c r="C1037" i="4"/>
  <c r="K1036" i="4"/>
  <c r="J1036" i="4"/>
  <c r="I1036" i="4"/>
  <c r="G1036" i="4"/>
  <c r="F1036" i="4"/>
  <c r="E1036" i="4"/>
  <c r="D1036" i="4"/>
  <c r="C1036" i="4"/>
  <c r="K1035" i="4"/>
  <c r="J1035" i="4"/>
  <c r="I1035" i="4"/>
  <c r="G1035" i="4"/>
  <c r="F1035" i="4"/>
  <c r="E1035" i="4"/>
  <c r="D1035" i="4"/>
  <c r="C1035" i="4"/>
  <c r="K1034" i="4"/>
  <c r="J1034" i="4"/>
  <c r="I1034" i="4"/>
  <c r="G1034" i="4"/>
  <c r="F1034" i="4"/>
  <c r="E1034" i="4"/>
  <c r="D1034" i="4"/>
  <c r="C1034" i="4"/>
  <c r="K1033" i="4"/>
  <c r="J1033" i="4"/>
  <c r="I1033" i="4"/>
  <c r="G1033" i="4"/>
  <c r="F1033" i="4"/>
  <c r="E1033" i="4"/>
  <c r="D1033" i="4"/>
  <c r="C1033" i="4"/>
  <c r="K1032" i="4"/>
  <c r="J1032" i="4"/>
  <c r="I1032" i="4"/>
  <c r="G1032" i="4"/>
  <c r="F1032" i="4"/>
  <c r="E1032" i="4"/>
  <c r="D1032" i="4"/>
  <c r="C1032" i="4"/>
  <c r="K1031" i="4"/>
  <c r="J1031" i="4"/>
  <c r="I1031" i="4"/>
  <c r="G1031" i="4"/>
  <c r="F1031" i="4"/>
  <c r="E1031" i="4"/>
  <c r="D1031" i="4"/>
  <c r="C1031" i="4"/>
  <c r="K1030" i="4"/>
  <c r="J1030" i="4"/>
  <c r="I1030" i="4"/>
  <c r="G1030" i="4"/>
  <c r="F1030" i="4"/>
  <c r="E1030" i="4"/>
  <c r="D1030" i="4"/>
  <c r="C1030" i="4"/>
  <c r="K1029" i="4"/>
  <c r="J1029" i="4"/>
  <c r="I1029" i="4"/>
  <c r="G1029" i="4"/>
  <c r="F1029" i="4"/>
  <c r="E1029" i="4"/>
  <c r="D1029" i="4"/>
  <c r="C1029" i="4"/>
  <c r="K1028" i="4"/>
  <c r="J1028" i="4"/>
  <c r="I1028" i="4"/>
  <c r="G1028" i="4"/>
  <c r="F1028" i="4"/>
  <c r="E1028" i="4"/>
  <c r="D1028" i="4"/>
  <c r="C1028" i="4"/>
  <c r="K1027" i="4"/>
  <c r="J1027" i="4"/>
  <c r="I1027" i="4"/>
  <c r="G1027" i="4"/>
  <c r="F1027" i="4"/>
  <c r="E1027" i="4"/>
  <c r="D1027" i="4"/>
  <c r="C1027" i="4"/>
  <c r="K1026" i="4"/>
  <c r="J1026" i="4"/>
  <c r="I1026" i="4"/>
  <c r="G1026" i="4"/>
  <c r="F1026" i="4"/>
  <c r="E1026" i="4"/>
  <c r="D1026" i="4"/>
  <c r="C1026" i="4"/>
  <c r="K1025" i="4"/>
  <c r="J1025" i="4"/>
  <c r="I1025" i="4"/>
  <c r="G1025" i="4"/>
  <c r="F1025" i="4"/>
  <c r="E1025" i="4"/>
  <c r="D1025" i="4"/>
  <c r="C1025" i="4"/>
  <c r="K1024" i="4"/>
  <c r="J1024" i="4"/>
  <c r="I1024" i="4"/>
  <c r="G1024" i="4"/>
  <c r="F1024" i="4"/>
  <c r="E1024" i="4"/>
  <c r="D1024" i="4"/>
  <c r="C1024" i="4"/>
  <c r="K1023" i="4"/>
  <c r="J1023" i="4"/>
  <c r="I1023" i="4"/>
  <c r="G1023" i="4"/>
  <c r="F1023" i="4"/>
  <c r="E1023" i="4"/>
  <c r="D1023" i="4"/>
  <c r="C1023" i="4"/>
  <c r="K1022" i="4"/>
  <c r="J1022" i="4"/>
  <c r="I1022" i="4"/>
  <c r="G1022" i="4"/>
  <c r="F1022" i="4"/>
  <c r="E1022" i="4"/>
  <c r="D1022" i="4"/>
  <c r="C1022" i="4"/>
  <c r="K1021" i="4"/>
  <c r="J1021" i="4"/>
  <c r="I1021" i="4"/>
  <c r="G1021" i="4"/>
  <c r="F1021" i="4"/>
  <c r="E1021" i="4"/>
  <c r="D1021" i="4"/>
  <c r="C1021" i="4"/>
  <c r="K1020" i="4"/>
  <c r="J1020" i="4"/>
  <c r="I1020" i="4"/>
  <c r="G1020" i="4"/>
  <c r="F1020" i="4"/>
  <c r="E1020" i="4"/>
  <c r="D1020" i="4"/>
  <c r="C1020" i="4"/>
  <c r="K1019" i="4"/>
  <c r="J1019" i="4"/>
  <c r="I1019" i="4"/>
  <c r="G1019" i="4"/>
  <c r="F1019" i="4"/>
  <c r="E1019" i="4"/>
  <c r="D1019" i="4"/>
  <c r="C1019" i="4"/>
  <c r="K1018" i="4"/>
  <c r="J1018" i="4"/>
  <c r="I1018" i="4"/>
  <c r="G1018" i="4"/>
  <c r="F1018" i="4"/>
  <c r="E1018" i="4"/>
  <c r="D1018" i="4"/>
  <c r="C1018" i="4"/>
  <c r="K1017" i="4"/>
  <c r="J1017" i="4"/>
  <c r="I1017" i="4"/>
  <c r="G1017" i="4"/>
  <c r="F1017" i="4"/>
  <c r="E1017" i="4"/>
  <c r="D1017" i="4"/>
  <c r="C1017" i="4"/>
  <c r="K1016" i="4"/>
  <c r="J1016" i="4"/>
  <c r="I1016" i="4"/>
  <c r="G1016" i="4"/>
  <c r="F1016" i="4"/>
  <c r="E1016" i="4"/>
  <c r="D1016" i="4"/>
  <c r="C1016" i="4"/>
  <c r="K1015" i="4"/>
  <c r="J1015" i="4"/>
  <c r="I1015" i="4"/>
  <c r="G1015" i="4"/>
  <c r="F1015" i="4"/>
  <c r="E1015" i="4"/>
  <c r="D1015" i="4"/>
  <c r="C1015" i="4"/>
  <c r="K1014" i="4"/>
  <c r="J1014" i="4"/>
  <c r="I1014" i="4"/>
  <c r="G1014" i="4"/>
  <c r="F1014" i="4"/>
  <c r="E1014" i="4"/>
  <c r="D1014" i="4"/>
  <c r="C1014" i="4"/>
  <c r="K1013" i="4"/>
  <c r="J1013" i="4"/>
  <c r="I1013" i="4"/>
  <c r="G1013" i="4"/>
  <c r="F1013" i="4"/>
  <c r="E1013" i="4"/>
  <c r="D1013" i="4"/>
  <c r="C1013" i="4"/>
  <c r="K1012" i="4"/>
  <c r="J1012" i="4"/>
  <c r="I1012" i="4"/>
  <c r="G1012" i="4"/>
  <c r="F1012" i="4"/>
  <c r="E1012" i="4"/>
  <c r="D1012" i="4"/>
  <c r="C1012" i="4"/>
  <c r="K1011" i="4"/>
  <c r="J1011" i="4"/>
  <c r="I1011" i="4"/>
  <c r="G1011" i="4"/>
  <c r="F1011" i="4"/>
  <c r="E1011" i="4"/>
  <c r="D1011" i="4"/>
  <c r="C1011" i="4"/>
  <c r="K1010" i="4"/>
  <c r="J1010" i="4"/>
  <c r="I1010" i="4"/>
  <c r="G1010" i="4"/>
  <c r="F1010" i="4"/>
  <c r="E1010" i="4"/>
  <c r="D1010" i="4"/>
  <c r="C1010" i="4"/>
  <c r="K1009" i="4"/>
  <c r="J1009" i="4"/>
  <c r="I1009" i="4"/>
  <c r="G1009" i="4"/>
  <c r="F1009" i="4"/>
  <c r="E1009" i="4"/>
  <c r="D1009" i="4"/>
  <c r="C1009" i="4"/>
  <c r="K1008" i="4"/>
  <c r="J1008" i="4"/>
  <c r="I1008" i="4"/>
  <c r="G1008" i="4"/>
  <c r="F1008" i="4"/>
  <c r="E1008" i="4"/>
  <c r="D1008" i="4"/>
  <c r="C1008" i="4"/>
  <c r="K1007" i="4"/>
  <c r="J1007" i="4"/>
  <c r="I1007" i="4"/>
  <c r="G1007" i="4"/>
  <c r="F1007" i="4"/>
  <c r="E1007" i="4"/>
  <c r="D1007" i="4"/>
  <c r="C1007" i="4"/>
  <c r="K1006" i="4"/>
  <c r="J1006" i="4"/>
  <c r="I1006" i="4"/>
  <c r="G1006" i="4"/>
  <c r="F1006" i="4"/>
  <c r="E1006" i="4"/>
  <c r="D1006" i="4"/>
  <c r="C1006" i="4"/>
  <c r="K1005" i="4"/>
  <c r="J1005" i="4"/>
  <c r="I1005" i="4"/>
  <c r="G1005" i="4"/>
  <c r="F1005" i="4"/>
  <c r="E1005" i="4"/>
  <c r="D1005" i="4"/>
  <c r="C1005" i="4"/>
  <c r="K1004" i="4"/>
  <c r="J1004" i="4"/>
  <c r="I1004" i="4"/>
  <c r="G1004" i="4"/>
  <c r="F1004" i="4"/>
  <c r="E1004" i="4"/>
  <c r="D1004" i="4"/>
  <c r="C1004" i="4"/>
  <c r="K1003" i="4"/>
  <c r="J1003" i="4"/>
  <c r="I1003" i="4"/>
  <c r="G1003" i="4"/>
  <c r="F1003" i="4"/>
  <c r="E1003" i="4"/>
  <c r="D1003" i="4"/>
  <c r="C1003" i="4"/>
  <c r="K1002" i="4"/>
  <c r="J1002" i="4"/>
  <c r="I1002" i="4"/>
  <c r="G1002" i="4"/>
  <c r="F1002" i="4"/>
  <c r="E1002" i="4"/>
  <c r="D1002" i="4"/>
  <c r="C1002" i="4"/>
  <c r="K1001" i="4"/>
  <c r="J1001" i="4"/>
  <c r="I1001" i="4"/>
  <c r="G1001" i="4"/>
  <c r="F1001" i="4"/>
  <c r="E1001" i="4"/>
  <c r="D1001" i="4"/>
  <c r="C1001" i="4"/>
  <c r="K1000" i="4"/>
  <c r="J1000" i="4"/>
  <c r="I1000" i="4"/>
  <c r="G1000" i="4"/>
  <c r="F1000" i="4"/>
  <c r="E1000" i="4"/>
  <c r="D1000" i="4"/>
  <c r="C1000" i="4"/>
  <c r="K999" i="4"/>
  <c r="J999" i="4"/>
  <c r="I999" i="4"/>
  <c r="G999" i="4"/>
  <c r="F999" i="4"/>
  <c r="E999" i="4"/>
  <c r="D999" i="4"/>
  <c r="C999" i="4"/>
  <c r="K998" i="4"/>
  <c r="J998" i="4"/>
  <c r="I998" i="4"/>
  <c r="G998" i="4"/>
  <c r="F998" i="4"/>
  <c r="E998" i="4"/>
  <c r="D998" i="4"/>
  <c r="C998" i="4"/>
  <c r="K997" i="4"/>
  <c r="J997" i="4"/>
  <c r="I997" i="4"/>
  <c r="G997" i="4"/>
  <c r="F997" i="4"/>
  <c r="E997" i="4"/>
  <c r="D997" i="4"/>
  <c r="C997" i="4"/>
  <c r="K996" i="4"/>
  <c r="J996" i="4"/>
  <c r="I996" i="4"/>
  <c r="G996" i="4"/>
  <c r="F996" i="4"/>
  <c r="E996" i="4"/>
  <c r="D996" i="4"/>
  <c r="C996" i="4"/>
  <c r="K995" i="4"/>
  <c r="J995" i="4"/>
  <c r="I995" i="4"/>
  <c r="G995" i="4"/>
  <c r="F995" i="4"/>
  <c r="E995" i="4"/>
  <c r="D995" i="4"/>
  <c r="C995" i="4"/>
  <c r="K994" i="4"/>
  <c r="J994" i="4"/>
  <c r="I994" i="4"/>
  <c r="G994" i="4"/>
  <c r="F994" i="4"/>
  <c r="E994" i="4"/>
  <c r="D994" i="4"/>
  <c r="C994" i="4"/>
  <c r="K993" i="4"/>
  <c r="J993" i="4"/>
  <c r="I993" i="4"/>
  <c r="G993" i="4"/>
  <c r="F993" i="4"/>
  <c r="E993" i="4"/>
  <c r="D993" i="4"/>
  <c r="C993" i="4"/>
  <c r="K992" i="4"/>
  <c r="J992" i="4"/>
  <c r="I992" i="4"/>
  <c r="G992" i="4"/>
  <c r="F992" i="4"/>
  <c r="E992" i="4"/>
  <c r="D992" i="4"/>
  <c r="C992" i="4"/>
  <c r="K991" i="4"/>
  <c r="J991" i="4"/>
  <c r="I991" i="4"/>
  <c r="G991" i="4"/>
  <c r="F991" i="4"/>
  <c r="E991" i="4"/>
  <c r="D991" i="4"/>
  <c r="C991" i="4"/>
  <c r="K990" i="4"/>
  <c r="J990" i="4"/>
  <c r="I990" i="4"/>
  <c r="G990" i="4"/>
  <c r="F990" i="4"/>
  <c r="E990" i="4"/>
  <c r="D990" i="4"/>
  <c r="C990" i="4"/>
  <c r="K989" i="4"/>
  <c r="J989" i="4"/>
  <c r="I989" i="4"/>
  <c r="G989" i="4"/>
  <c r="F989" i="4"/>
  <c r="E989" i="4"/>
  <c r="D989" i="4"/>
  <c r="C989" i="4"/>
  <c r="K988" i="4"/>
  <c r="J988" i="4"/>
  <c r="I988" i="4"/>
  <c r="G988" i="4"/>
  <c r="F988" i="4"/>
  <c r="E988" i="4"/>
  <c r="D988" i="4"/>
  <c r="C988" i="4"/>
  <c r="K987" i="4"/>
  <c r="J987" i="4"/>
  <c r="I987" i="4"/>
  <c r="G987" i="4"/>
  <c r="F987" i="4"/>
  <c r="E987" i="4"/>
  <c r="D987" i="4"/>
  <c r="C987" i="4"/>
  <c r="K986" i="4"/>
  <c r="J986" i="4"/>
  <c r="I986" i="4"/>
  <c r="G986" i="4"/>
  <c r="F986" i="4"/>
  <c r="E986" i="4"/>
  <c r="D986" i="4"/>
  <c r="C986" i="4"/>
  <c r="K985" i="4"/>
  <c r="J985" i="4"/>
  <c r="I985" i="4"/>
  <c r="G985" i="4"/>
  <c r="F985" i="4"/>
  <c r="E985" i="4"/>
  <c r="D985" i="4"/>
  <c r="C985" i="4"/>
  <c r="K984" i="4"/>
  <c r="J984" i="4"/>
  <c r="I984" i="4"/>
  <c r="G984" i="4"/>
  <c r="F984" i="4"/>
  <c r="E984" i="4"/>
  <c r="D984" i="4"/>
  <c r="C984" i="4"/>
  <c r="K983" i="4"/>
  <c r="J983" i="4"/>
  <c r="I983" i="4"/>
  <c r="G983" i="4"/>
  <c r="F983" i="4"/>
  <c r="E983" i="4"/>
  <c r="D983" i="4"/>
  <c r="C983" i="4"/>
  <c r="K982" i="4"/>
  <c r="J982" i="4"/>
  <c r="I982" i="4"/>
  <c r="G982" i="4"/>
  <c r="F982" i="4"/>
  <c r="E982" i="4"/>
  <c r="D982" i="4"/>
  <c r="C982" i="4"/>
  <c r="K981" i="4"/>
  <c r="J981" i="4"/>
  <c r="I981" i="4"/>
  <c r="G981" i="4"/>
  <c r="F981" i="4"/>
  <c r="E981" i="4"/>
  <c r="D981" i="4"/>
  <c r="C981" i="4"/>
  <c r="K980" i="4"/>
  <c r="J980" i="4"/>
  <c r="I980" i="4"/>
  <c r="G980" i="4"/>
  <c r="F980" i="4"/>
  <c r="E980" i="4"/>
  <c r="D980" i="4"/>
  <c r="C980" i="4"/>
  <c r="K979" i="4"/>
  <c r="J979" i="4"/>
  <c r="I979" i="4"/>
  <c r="G979" i="4"/>
  <c r="F979" i="4"/>
  <c r="E979" i="4"/>
  <c r="D979" i="4"/>
  <c r="C979" i="4"/>
  <c r="K978" i="4"/>
  <c r="J978" i="4"/>
  <c r="I978" i="4"/>
  <c r="G978" i="4"/>
  <c r="F978" i="4"/>
  <c r="E978" i="4"/>
  <c r="D978" i="4"/>
  <c r="C978" i="4"/>
  <c r="K977" i="4"/>
  <c r="J977" i="4"/>
  <c r="I977" i="4"/>
  <c r="G977" i="4"/>
  <c r="F977" i="4"/>
  <c r="E977" i="4"/>
  <c r="D977" i="4"/>
  <c r="C977" i="4"/>
  <c r="K976" i="4"/>
  <c r="J976" i="4"/>
  <c r="I976" i="4"/>
  <c r="G976" i="4"/>
  <c r="F976" i="4"/>
  <c r="E976" i="4"/>
  <c r="D976" i="4"/>
  <c r="C976" i="4"/>
  <c r="K975" i="4"/>
  <c r="J975" i="4"/>
  <c r="I975" i="4"/>
  <c r="G975" i="4"/>
  <c r="F975" i="4"/>
  <c r="E975" i="4"/>
  <c r="D975" i="4"/>
  <c r="C975" i="4"/>
  <c r="K974" i="4"/>
  <c r="J974" i="4"/>
  <c r="I974" i="4"/>
  <c r="G974" i="4"/>
  <c r="F974" i="4"/>
  <c r="E974" i="4"/>
  <c r="D974" i="4"/>
  <c r="C974" i="4"/>
  <c r="K973" i="4"/>
  <c r="J973" i="4"/>
  <c r="I973" i="4"/>
  <c r="G973" i="4"/>
  <c r="F973" i="4"/>
  <c r="E973" i="4"/>
  <c r="D973" i="4"/>
  <c r="C973" i="4"/>
  <c r="K972" i="4"/>
  <c r="J972" i="4"/>
  <c r="I972" i="4"/>
  <c r="G972" i="4"/>
  <c r="F972" i="4"/>
  <c r="E972" i="4"/>
  <c r="D972" i="4"/>
  <c r="C972" i="4"/>
  <c r="K971" i="4"/>
  <c r="J971" i="4"/>
  <c r="I971" i="4"/>
  <c r="G971" i="4"/>
  <c r="F971" i="4"/>
  <c r="E971" i="4"/>
  <c r="D971" i="4"/>
  <c r="C971" i="4"/>
  <c r="K970" i="4"/>
  <c r="J970" i="4"/>
  <c r="I970" i="4"/>
  <c r="G970" i="4"/>
  <c r="F970" i="4"/>
  <c r="E970" i="4"/>
  <c r="D970" i="4"/>
  <c r="C970" i="4"/>
  <c r="K969" i="4"/>
  <c r="J969" i="4"/>
  <c r="I969" i="4"/>
  <c r="G969" i="4"/>
  <c r="F969" i="4"/>
  <c r="E969" i="4"/>
  <c r="D969" i="4"/>
  <c r="C969" i="4"/>
  <c r="K968" i="4"/>
  <c r="J968" i="4"/>
  <c r="I968" i="4"/>
  <c r="G968" i="4"/>
  <c r="F968" i="4"/>
  <c r="E968" i="4"/>
  <c r="D968" i="4"/>
  <c r="C968" i="4"/>
  <c r="K967" i="4"/>
  <c r="J967" i="4"/>
  <c r="I967" i="4"/>
  <c r="G967" i="4"/>
  <c r="F967" i="4"/>
  <c r="E967" i="4"/>
  <c r="D967" i="4"/>
  <c r="C967" i="4"/>
  <c r="K966" i="4"/>
  <c r="J966" i="4"/>
  <c r="I966" i="4"/>
  <c r="G966" i="4"/>
  <c r="F966" i="4"/>
  <c r="E966" i="4"/>
  <c r="D966" i="4"/>
  <c r="C966" i="4"/>
  <c r="K965" i="4"/>
  <c r="J965" i="4"/>
  <c r="I965" i="4"/>
  <c r="G965" i="4"/>
  <c r="F965" i="4"/>
  <c r="E965" i="4"/>
  <c r="D965" i="4"/>
  <c r="C965" i="4"/>
  <c r="K964" i="4"/>
  <c r="J964" i="4"/>
  <c r="I964" i="4"/>
  <c r="G964" i="4"/>
  <c r="F964" i="4"/>
  <c r="E964" i="4"/>
  <c r="D964" i="4"/>
  <c r="C964" i="4"/>
  <c r="K963" i="4"/>
  <c r="J963" i="4"/>
  <c r="I963" i="4"/>
  <c r="G963" i="4"/>
  <c r="F963" i="4"/>
  <c r="E963" i="4"/>
  <c r="D963" i="4"/>
  <c r="C963" i="4"/>
  <c r="K962" i="4"/>
  <c r="J962" i="4"/>
  <c r="I962" i="4"/>
  <c r="G962" i="4"/>
  <c r="F962" i="4"/>
  <c r="E962" i="4"/>
  <c r="D962" i="4"/>
  <c r="C962" i="4"/>
  <c r="K961" i="4"/>
  <c r="J961" i="4"/>
  <c r="I961" i="4"/>
  <c r="G961" i="4"/>
  <c r="F961" i="4"/>
  <c r="E961" i="4"/>
  <c r="D961" i="4"/>
  <c r="C961" i="4"/>
  <c r="K960" i="4"/>
  <c r="J960" i="4"/>
  <c r="I960" i="4"/>
  <c r="G960" i="4"/>
  <c r="F960" i="4"/>
  <c r="E960" i="4"/>
  <c r="D960" i="4"/>
  <c r="C960" i="4"/>
  <c r="K959" i="4"/>
  <c r="J959" i="4"/>
  <c r="I959" i="4"/>
  <c r="G959" i="4"/>
  <c r="F959" i="4"/>
  <c r="E959" i="4"/>
  <c r="D959" i="4"/>
  <c r="C959" i="4"/>
  <c r="K958" i="4"/>
  <c r="J958" i="4"/>
  <c r="I958" i="4"/>
  <c r="G958" i="4"/>
  <c r="F958" i="4"/>
  <c r="E958" i="4"/>
  <c r="D958" i="4"/>
  <c r="C958" i="4"/>
  <c r="K957" i="4"/>
  <c r="J957" i="4"/>
  <c r="I957" i="4"/>
  <c r="G957" i="4"/>
  <c r="F957" i="4"/>
  <c r="E957" i="4"/>
  <c r="D957" i="4"/>
  <c r="C957" i="4"/>
  <c r="K956" i="4"/>
  <c r="J956" i="4"/>
  <c r="I956" i="4"/>
  <c r="G956" i="4"/>
  <c r="F956" i="4"/>
  <c r="E956" i="4"/>
  <c r="D956" i="4"/>
  <c r="C956" i="4"/>
  <c r="K955" i="4"/>
  <c r="J955" i="4"/>
  <c r="I955" i="4"/>
  <c r="G955" i="4"/>
  <c r="F955" i="4"/>
  <c r="E955" i="4"/>
  <c r="D955" i="4"/>
  <c r="C955" i="4"/>
  <c r="K954" i="4"/>
  <c r="J954" i="4"/>
  <c r="I954" i="4"/>
  <c r="G954" i="4"/>
  <c r="F954" i="4"/>
  <c r="E954" i="4"/>
  <c r="D954" i="4"/>
  <c r="C954" i="4"/>
  <c r="K953" i="4"/>
  <c r="J953" i="4"/>
  <c r="I953" i="4"/>
  <c r="G953" i="4"/>
  <c r="F953" i="4"/>
  <c r="E953" i="4"/>
  <c r="D953" i="4"/>
  <c r="C953" i="4"/>
  <c r="K952" i="4"/>
  <c r="J952" i="4"/>
  <c r="I952" i="4"/>
  <c r="G952" i="4"/>
  <c r="F952" i="4"/>
  <c r="E952" i="4"/>
  <c r="D952" i="4"/>
  <c r="C952" i="4"/>
  <c r="K951" i="4"/>
  <c r="J951" i="4"/>
  <c r="I951" i="4"/>
  <c r="G951" i="4"/>
  <c r="F951" i="4"/>
  <c r="E951" i="4"/>
  <c r="D951" i="4"/>
  <c r="C951" i="4"/>
  <c r="K950" i="4"/>
  <c r="J950" i="4"/>
  <c r="I950" i="4"/>
  <c r="G950" i="4"/>
  <c r="F950" i="4"/>
  <c r="E950" i="4"/>
  <c r="D950" i="4"/>
  <c r="C950" i="4"/>
  <c r="K949" i="4"/>
  <c r="J949" i="4"/>
  <c r="I949" i="4"/>
  <c r="G949" i="4"/>
  <c r="F949" i="4"/>
  <c r="E949" i="4"/>
  <c r="D949" i="4"/>
  <c r="C949" i="4"/>
  <c r="K948" i="4"/>
  <c r="J948" i="4"/>
  <c r="I948" i="4"/>
  <c r="G948" i="4"/>
  <c r="F948" i="4"/>
  <c r="E948" i="4"/>
  <c r="D948" i="4"/>
  <c r="C948" i="4"/>
  <c r="K947" i="4"/>
  <c r="J947" i="4"/>
  <c r="I947" i="4"/>
  <c r="G947" i="4"/>
  <c r="F947" i="4"/>
  <c r="E947" i="4"/>
  <c r="D947" i="4"/>
  <c r="C947" i="4"/>
  <c r="K946" i="4"/>
  <c r="J946" i="4"/>
  <c r="I946" i="4"/>
  <c r="G946" i="4"/>
  <c r="F946" i="4"/>
  <c r="E946" i="4"/>
  <c r="D946" i="4"/>
  <c r="C946" i="4"/>
  <c r="K945" i="4"/>
  <c r="J945" i="4"/>
  <c r="I945" i="4"/>
  <c r="G945" i="4"/>
  <c r="F945" i="4"/>
  <c r="E945" i="4"/>
  <c r="D945" i="4"/>
  <c r="C945" i="4"/>
  <c r="K944" i="4"/>
  <c r="J944" i="4"/>
  <c r="I944" i="4"/>
  <c r="G944" i="4"/>
  <c r="F944" i="4"/>
  <c r="E944" i="4"/>
  <c r="D944" i="4"/>
  <c r="C944" i="4"/>
  <c r="K943" i="4"/>
  <c r="J943" i="4"/>
  <c r="I943" i="4"/>
  <c r="G943" i="4"/>
  <c r="F943" i="4"/>
  <c r="E943" i="4"/>
  <c r="D943" i="4"/>
  <c r="C943" i="4"/>
  <c r="K942" i="4"/>
  <c r="J942" i="4"/>
  <c r="I942" i="4"/>
  <c r="G942" i="4"/>
  <c r="F942" i="4"/>
  <c r="E942" i="4"/>
  <c r="D942" i="4"/>
  <c r="C942" i="4"/>
  <c r="K941" i="4"/>
  <c r="J941" i="4"/>
  <c r="I941" i="4"/>
  <c r="G941" i="4"/>
  <c r="F941" i="4"/>
  <c r="E941" i="4"/>
  <c r="D941" i="4"/>
  <c r="C941" i="4"/>
  <c r="K940" i="4"/>
  <c r="J940" i="4"/>
  <c r="I940" i="4"/>
  <c r="G940" i="4"/>
  <c r="F940" i="4"/>
  <c r="E940" i="4"/>
  <c r="D940" i="4"/>
  <c r="C940" i="4"/>
  <c r="K939" i="4"/>
  <c r="J939" i="4"/>
  <c r="I939" i="4"/>
  <c r="G939" i="4"/>
  <c r="F939" i="4"/>
  <c r="E939" i="4"/>
  <c r="D939" i="4"/>
  <c r="C939" i="4"/>
  <c r="K938" i="4"/>
  <c r="J938" i="4"/>
  <c r="I938" i="4"/>
  <c r="G938" i="4"/>
  <c r="F938" i="4"/>
  <c r="E938" i="4"/>
  <c r="D938" i="4"/>
  <c r="C938" i="4"/>
  <c r="K937" i="4"/>
  <c r="J937" i="4"/>
  <c r="I937" i="4"/>
  <c r="G937" i="4"/>
  <c r="F937" i="4"/>
  <c r="E937" i="4"/>
  <c r="D937" i="4"/>
  <c r="C937" i="4"/>
  <c r="K936" i="4"/>
  <c r="J936" i="4"/>
  <c r="I936" i="4"/>
  <c r="G936" i="4"/>
  <c r="F936" i="4"/>
  <c r="E936" i="4"/>
  <c r="D936" i="4"/>
  <c r="C936" i="4"/>
  <c r="K935" i="4"/>
  <c r="J935" i="4"/>
  <c r="I935" i="4"/>
  <c r="G935" i="4"/>
  <c r="F935" i="4"/>
  <c r="E935" i="4"/>
  <c r="D935" i="4"/>
  <c r="C935" i="4"/>
  <c r="K934" i="4"/>
  <c r="J934" i="4"/>
  <c r="I934" i="4"/>
  <c r="G934" i="4"/>
  <c r="F934" i="4"/>
  <c r="E934" i="4"/>
  <c r="D934" i="4"/>
  <c r="C934" i="4"/>
  <c r="K933" i="4"/>
  <c r="J933" i="4"/>
  <c r="I933" i="4"/>
  <c r="G933" i="4"/>
  <c r="F933" i="4"/>
  <c r="E933" i="4"/>
  <c r="D933" i="4"/>
  <c r="C933" i="4"/>
  <c r="K932" i="4"/>
  <c r="J932" i="4"/>
  <c r="I932" i="4"/>
  <c r="G932" i="4"/>
  <c r="F932" i="4"/>
  <c r="E932" i="4"/>
  <c r="D932" i="4"/>
  <c r="C932" i="4"/>
  <c r="K931" i="4"/>
  <c r="J931" i="4"/>
  <c r="I931" i="4"/>
  <c r="G931" i="4"/>
  <c r="F931" i="4"/>
  <c r="E931" i="4"/>
  <c r="D931" i="4"/>
  <c r="C931" i="4"/>
  <c r="K930" i="4"/>
  <c r="J930" i="4"/>
  <c r="I930" i="4"/>
  <c r="G930" i="4"/>
  <c r="F930" i="4"/>
  <c r="E930" i="4"/>
  <c r="D930" i="4"/>
  <c r="C930" i="4"/>
  <c r="K929" i="4"/>
  <c r="J929" i="4"/>
  <c r="I929" i="4"/>
  <c r="G929" i="4"/>
  <c r="F929" i="4"/>
  <c r="E929" i="4"/>
  <c r="D929" i="4"/>
  <c r="C929" i="4"/>
  <c r="K928" i="4"/>
  <c r="J928" i="4"/>
  <c r="I928" i="4"/>
  <c r="G928" i="4"/>
  <c r="F928" i="4"/>
  <c r="E928" i="4"/>
  <c r="D928" i="4"/>
  <c r="C928" i="4"/>
  <c r="K927" i="4"/>
  <c r="J927" i="4"/>
  <c r="I927" i="4"/>
  <c r="G927" i="4"/>
  <c r="F927" i="4"/>
  <c r="E927" i="4"/>
  <c r="D927" i="4"/>
  <c r="C927" i="4"/>
  <c r="K926" i="4"/>
  <c r="J926" i="4"/>
  <c r="I926" i="4"/>
  <c r="G926" i="4"/>
  <c r="F926" i="4"/>
  <c r="E926" i="4"/>
  <c r="D926" i="4"/>
  <c r="C926" i="4"/>
  <c r="K925" i="4"/>
  <c r="J925" i="4"/>
  <c r="I925" i="4"/>
  <c r="G925" i="4"/>
  <c r="F925" i="4"/>
  <c r="E925" i="4"/>
  <c r="D925" i="4"/>
  <c r="C925" i="4"/>
  <c r="K924" i="4"/>
  <c r="J924" i="4"/>
  <c r="I924" i="4"/>
  <c r="G924" i="4"/>
  <c r="F924" i="4"/>
  <c r="E924" i="4"/>
  <c r="D924" i="4"/>
  <c r="C924" i="4"/>
  <c r="K923" i="4"/>
  <c r="J923" i="4"/>
  <c r="I923" i="4"/>
  <c r="G923" i="4"/>
  <c r="F923" i="4"/>
  <c r="E923" i="4"/>
  <c r="D923" i="4"/>
  <c r="C923" i="4"/>
  <c r="K922" i="4"/>
  <c r="J922" i="4"/>
  <c r="I922" i="4"/>
  <c r="G922" i="4"/>
  <c r="F922" i="4"/>
  <c r="E922" i="4"/>
  <c r="D922" i="4"/>
  <c r="C922" i="4"/>
  <c r="K921" i="4"/>
  <c r="J921" i="4"/>
  <c r="I921" i="4"/>
  <c r="G921" i="4"/>
  <c r="F921" i="4"/>
  <c r="E921" i="4"/>
  <c r="D921" i="4"/>
  <c r="C921" i="4"/>
  <c r="K920" i="4"/>
  <c r="J920" i="4"/>
  <c r="I920" i="4"/>
  <c r="G920" i="4"/>
  <c r="F920" i="4"/>
  <c r="E920" i="4"/>
  <c r="D920" i="4"/>
  <c r="C920" i="4"/>
  <c r="K919" i="4"/>
  <c r="J919" i="4"/>
  <c r="I919" i="4"/>
  <c r="G919" i="4"/>
  <c r="F919" i="4"/>
  <c r="E919" i="4"/>
  <c r="D919" i="4"/>
  <c r="C919" i="4"/>
  <c r="K918" i="4"/>
  <c r="J918" i="4"/>
  <c r="I918" i="4"/>
  <c r="G918" i="4"/>
  <c r="F918" i="4"/>
  <c r="E918" i="4"/>
  <c r="D918" i="4"/>
  <c r="C918" i="4"/>
  <c r="K917" i="4"/>
  <c r="J917" i="4"/>
  <c r="I917" i="4"/>
  <c r="G917" i="4"/>
  <c r="F917" i="4"/>
  <c r="E917" i="4"/>
  <c r="D917" i="4"/>
  <c r="C917" i="4"/>
  <c r="K916" i="4"/>
  <c r="J916" i="4"/>
  <c r="I916" i="4"/>
  <c r="G916" i="4"/>
  <c r="F916" i="4"/>
  <c r="E916" i="4"/>
  <c r="D916" i="4"/>
  <c r="C916" i="4"/>
  <c r="K915" i="4"/>
  <c r="J915" i="4"/>
  <c r="I915" i="4"/>
  <c r="G915" i="4"/>
  <c r="F915" i="4"/>
  <c r="E915" i="4"/>
  <c r="D915" i="4"/>
  <c r="C915" i="4"/>
  <c r="K914" i="4"/>
  <c r="J914" i="4"/>
  <c r="I914" i="4"/>
  <c r="G914" i="4"/>
  <c r="F914" i="4"/>
  <c r="E914" i="4"/>
  <c r="D914" i="4"/>
  <c r="C914" i="4"/>
  <c r="K913" i="4"/>
  <c r="J913" i="4"/>
  <c r="I913" i="4"/>
  <c r="G913" i="4"/>
  <c r="F913" i="4"/>
  <c r="E913" i="4"/>
  <c r="D913" i="4"/>
  <c r="C913" i="4"/>
  <c r="K912" i="4"/>
  <c r="J912" i="4"/>
  <c r="I912" i="4"/>
  <c r="G912" i="4"/>
  <c r="F912" i="4"/>
  <c r="E912" i="4"/>
  <c r="D912" i="4"/>
  <c r="C912" i="4"/>
  <c r="K911" i="4"/>
  <c r="J911" i="4"/>
  <c r="I911" i="4"/>
  <c r="G911" i="4"/>
  <c r="F911" i="4"/>
  <c r="E911" i="4"/>
  <c r="D911" i="4"/>
  <c r="C911" i="4"/>
  <c r="K910" i="4"/>
  <c r="J910" i="4"/>
  <c r="I910" i="4"/>
  <c r="G910" i="4"/>
  <c r="F910" i="4"/>
  <c r="E910" i="4"/>
  <c r="D910" i="4"/>
  <c r="C910" i="4"/>
  <c r="K909" i="4"/>
  <c r="J909" i="4"/>
  <c r="I909" i="4"/>
  <c r="G909" i="4"/>
  <c r="F909" i="4"/>
  <c r="E909" i="4"/>
  <c r="D909" i="4"/>
  <c r="C909" i="4"/>
  <c r="K908" i="4"/>
  <c r="J908" i="4"/>
  <c r="I908" i="4"/>
  <c r="G908" i="4"/>
  <c r="F908" i="4"/>
  <c r="E908" i="4"/>
  <c r="D908" i="4"/>
  <c r="C908" i="4"/>
  <c r="K907" i="4"/>
  <c r="J907" i="4"/>
  <c r="I907" i="4"/>
  <c r="G907" i="4"/>
  <c r="F907" i="4"/>
  <c r="E907" i="4"/>
  <c r="D907" i="4"/>
  <c r="C907" i="4"/>
  <c r="K906" i="4"/>
  <c r="J906" i="4"/>
  <c r="I906" i="4"/>
  <c r="G906" i="4"/>
  <c r="F906" i="4"/>
  <c r="E906" i="4"/>
  <c r="D906" i="4"/>
  <c r="C906" i="4"/>
  <c r="K905" i="4"/>
  <c r="J905" i="4"/>
  <c r="I905" i="4"/>
  <c r="G905" i="4"/>
  <c r="F905" i="4"/>
  <c r="E905" i="4"/>
  <c r="D905" i="4"/>
  <c r="C905" i="4"/>
  <c r="K904" i="4"/>
  <c r="J904" i="4"/>
  <c r="I904" i="4"/>
  <c r="G904" i="4"/>
  <c r="F904" i="4"/>
  <c r="E904" i="4"/>
  <c r="D904" i="4"/>
  <c r="C904" i="4"/>
  <c r="K903" i="4"/>
  <c r="J903" i="4"/>
  <c r="I903" i="4"/>
  <c r="G903" i="4"/>
  <c r="F903" i="4"/>
  <c r="E903" i="4"/>
  <c r="D903" i="4"/>
  <c r="C903" i="4"/>
  <c r="K902" i="4"/>
  <c r="J902" i="4"/>
  <c r="I902" i="4"/>
  <c r="G902" i="4"/>
  <c r="F902" i="4"/>
  <c r="E902" i="4"/>
  <c r="D902" i="4"/>
  <c r="C902" i="4"/>
  <c r="K901" i="4"/>
  <c r="J901" i="4"/>
  <c r="I901" i="4"/>
  <c r="G901" i="4"/>
  <c r="F901" i="4"/>
  <c r="E901" i="4"/>
  <c r="D901" i="4"/>
  <c r="C901" i="4"/>
  <c r="K900" i="4"/>
  <c r="J900" i="4"/>
  <c r="I900" i="4"/>
  <c r="G900" i="4"/>
  <c r="F900" i="4"/>
  <c r="E900" i="4"/>
  <c r="D900" i="4"/>
  <c r="C900" i="4"/>
  <c r="K899" i="4"/>
  <c r="J899" i="4"/>
  <c r="I899" i="4"/>
  <c r="G899" i="4"/>
  <c r="F899" i="4"/>
  <c r="E899" i="4"/>
  <c r="D899" i="4"/>
  <c r="C899" i="4"/>
  <c r="K898" i="4"/>
  <c r="J898" i="4"/>
  <c r="I898" i="4"/>
  <c r="G898" i="4"/>
  <c r="F898" i="4"/>
  <c r="E898" i="4"/>
  <c r="D898" i="4"/>
  <c r="C898" i="4"/>
  <c r="K897" i="4"/>
  <c r="J897" i="4"/>
  <c r="I897" i="4"/>
  <c r="G897" i="4"/>
  <c r="F897" i="4"/>
  <c r="E897" i="4"/>
  <c r="D897" i="4"/>
  <c r="C897" i="4"/>
  <c r="K896" i="4"/>
  <c r="J896" i="4"/>
  <c r="I896" i="4"/>
  <c r="G896" i="4"/>
  <c r="F896" i="4"/>
  <c r="E896" i="4"/>
  <c r="D896" i="4"/>
  <c r="C896" i="4"/>
  <c r="K895" i="4"/>
  <c r="J895" i="4"/>
  <c r="I895" i="4"/>
  <c r="G895" i="4"/>
  <c r="F895" i="4"/>
  <c r="E895" i="4"/>
  <c r="D895" i="4"/>
  <c r="C895" i="4"/>
  <c r="K894" i="4"/>
  <c r="J894" i="4"/>
  <c r="I894" i="4"/>
  <c r="G894" i="4"/>
  <c r="F894" i="4"/>
  <c r="E894" i="4"/>
  <c r="D894" i="4"/>
  <c r="C894" i="4"/>
  <c r="K893" i="4"/>
  <c r="J893" i="4"/>
  <c r="I893" i="4"/>
  <c r="G893" i="4"/>
  <c r="F893" i="4"/>
  <c r="E893" i="4"/>
  <c r="D893" i="4"/>
  <c r="C893" i="4"/>
  <c r="K892" i="4"/>
  <c r="J892" i="4"/>
  <c r="I892" i="4"/>
  <c r="G892" i="4"/>
  <c r="F892" i="4"/>
  <c r="E892" i="4"/>
  <c r="D892" i="4"/>
  <c r="C892" i="4"/>
  <c r="K891" i="4"/>
  <c r="J891" i="4"/>
  <c r="I891" i="4"/>
  <c r="G891" i="4"/>
  <c r="F891" i="4"/>
  <c r="E891" i="4"/>
  <c r="D891" i="4"/>
  <c r="C891" i="4"/>
  <c r="K890" i="4"/>
  <c r="J890" i="4"/>
  <c r="I890" i="4"/>
  <c r="G890" i="4"/>
  <c r="F890" i="4"/>
  <c r="E890" i="4"/>
  <c r="D890" i="4"/>
  <c r="C890" i="4"/>
  <c r="K889" i="4"/>
  <c r="J889" i="4"/>
  <c r="I889" i="4"/>
  <c r="G889" i="4"/>
  <c r="F889" i="4"/>
  <c r="E889" i="4"/>
  <c r="D889" i="4"/>
  <c r="C889" i="4"/>
  <c r="K888" i="4"/>
  <c r="J888" i="4"/>
  <c r="I888" i="4"/>
  <c r="G888" i="4"/>
  <c r="F888" i="4"/>
  <c r="E888" i="4"/>
  <c r="D888" i="4"/>
  <c r="C888" i="4"/>
  <c r="K887" i="4"/>
  <c r="J887" i="4"/>
  <c r="I887" i="4"/>
  <c r="G887" i="4"/>
  <c r="F887" i="4"/>
  <c r="E887" i="4"/>
  <c r="D887" i="4"/>
  <c r="C887" i="4"/>
  <c r="K886" i="4"/>
  <c r="J886" i="4"/>
  <c r="I886" i="4"/>
  <c r="G886" i="4"/>
  <c r="F886" i="4"/>
  <c r="E886" i="4"/>
  <c r="D886" i="4"/>
  <c r="C886" i="4"/>
  <c r="K885" i="4"/>
  <c r="J885" i="4"/>
  <c r="I885" i="4"/>
  <c r="G885" i="4"/>
  <c r="F885" i="4"/>
  <c r="E885" i="4"/>
  <c r="D885" i="4"/>
  <c r="C885" i="4"/>
  <c r="K884" i="4"/>
  <c r="J884" i="4"/>
  <c r="I884" i="4"/>
  <c r="G884" i="4"/>
  <c r="F884" i="4"/>
  <c r="E884" i="4"/>
  <c r="D884" i="4"/>
  <c r="C884" i="4"/>
  <c r="K883" i="4"/>
  <c r="J883" i="4"/>
  <c r="I883" i="4"/>
  <c r="G883" i="4"/>
  <c r="F883" i="4"/>
  <c r="E883" i="4"/>
  <c r="D883" i="4"/>
  <c r="C883" i="4"/>
  <c r="K882" i="4"/>
  <c r="J882" i="4"/>
  <c r="I882" i="4"/>
  <c r="G882" i="4"/>
  <c r="F882" i="4"/>
  <c r="E882" i="4"/>
  <c r="D882" i="4"/>
  <c r="C882" i="4"/>
  <c r="K881" i="4"/>
  <c r="J881" i="4"/>
  <c r="I881" i="4"/>
  <c r="G881" i="4"/>
  <c r="F881" i="4"/>
  <c r="E881" i="4"/>
  <c r="D881" i="4"/>
  <c r="C881" i="4"/>
  <c r="K880" i="4"/>
  <c r="J880" i="4"/>
  <c r="I880" i="4"/>
  <c r="G880" i="4"/>
  <c r="F880" i="4"/>
  <c r="E880" i="4"/>
  <c r="D880" i="4"/>
  <c r="C880" i="4"/>
  <c r="K879" i="4"/>
  <c r="J879" i="4"/>
  <c r="I879" i="4"/>
  <c r="G879" i="4"/>
  <c r="F879" i="4"/>
  <c r="E879" i="4"/>
  <c r="D879" i="4"/>
  <c r="C879" i="4"/>
  <c r="K878" i="4"/>
  <c r="J878" i="4"/>
  <c r="I878" i="4"/>
  <c r="G878" i="4"/>
  <c r="F878" i="4"/>
  <c r="E878" i="4"/>
  <c r="D878" i="4"/>
  <c r="C878" i="4"/>
  <c r="K877" i="4"/>
  <c r="J877" i="4"/>
  <c r="I877" i="4"/>
  <c r="G877" i="4"/>
  <c r="F877" i="4"/>
  <c r="E877" i="4"/>
  <c r="D877" i="4"/>
  <c r="C877" i="4"/>
  <c r="K876" i="4"/>
  <c r="J876" i="4"/>
  <c r="I876" i="4"/>
  <c r="G876" i="4"/>
  <c r="F876" i="4"/>
  <c r="E876" i="4"/>
  <c r="D876" i="4"/>
  <c r="C876" i="4"/>
  <c r="K875" i="4"/>
  <c r="J875" i="4"/>
  <c r="I875" i="4"/>
  <c r="G875" i="4"/>
  <c r="F875" i="4"/>
  <c r="E875" i="4"/>
  <c r="D875" i="4"/>
  <c r="C875" i="4"/>
  <c r="K874" i="4"/>
  <c r="J874" i="4"/>
  <c r="I874" i="4"/>
  <c r="G874" i="4"/>
  <c r="F874" i="4"/>
  <c r="E874" i="4"/>
  <c r="D874" i="4"/>
  <c r="C874" i="4"/>
  <c r="K873" i="4"/>
  <c r="J873" i="4"/>
  <c r="I873" i="4"/>
  <c r="G873" i="4"/>
  <c r="F873" i="4"/>
  <c r="E873" i="4"/>
  <c r="D873" i="4"/>
  <c r="C873" i="4"/>
  <c r="K872" i="4"/>
  <c r="J872" i="4"/>
  <c r="I872" i="4"/>
  <c r="G872" i="4"/>
  <c r="F872" i="4"/>
  <c r="E872" i="4"/>
  <c r="D872" i="4"/>
  <c r="C872" i="4"/>
  <c r="K871" i="4"/>
  <c r="J871" i="4"/>
  <c r="I871" i="4"/>
  <c r="G871" i="4"/>
  <c r="F871" i="4"/>
  <c r="E871" i="4"/>
  <c r="D871" i="4"/>
  <c r="C871" i="4"/>
  <c r="K870" i="4"/>
  <c r="J870" i="4"/>
  <c r="I870" i="4"/>
  <c r="G870" i="4"/>
  <c r="F870" i="4"/>
  <c r="E870" i="4"/>
  <c r="D870" i="4"/>
  <c r="C870" i="4"/>
  <c r="K869" i="4"/>
  <c r="J869" i="4"/>
  <c r="I869" i="4"/>
  <c r="G869" i="4"/>
  <c r="F869" i="4"/>
  <c r="E869" i="4"/>
  <c r="D869" i="4"/>
  <c r="C869" i="4"/>
  <c r="K868" i="4"/>
  <c r="J868" i="4"/>
  <c r="I868" i="4"/>
  <c r="G868" i="4"/>
  <c r="F868" i="4"/>
  <c r="E868" i="4"/>
  <c r="D868" i="4"/>
  <c r="C868" i="4"/>
  <c r="K867" i="4"/>
  <c r="J867" i="4"/>
  <c r="I867" i="4"/>
  <c r="G867" i="4"/>
  <c r="F867" i="4"/>
  <c r="E867" i="4"/>
  <c r="D867" i="4"/>
  <c r="C867" i="4"/>
  <c r="K866" i="4"/>
  <c r="J866" i="4"/>
  <c r="I866" i="4"/>
  <c r="G866" i="4"/>
  <c r="F866" i="4"/>
  <c r="E866" i="4"/>
  <c r="D866" i="4"/>
  <c r="C866" i="4"/>
  <c r="K865" i="4"/>
  <c r="J865" i="4"/>
  <c r="I865" i="4"/>
  <c r="G865" i="4"/>
  <c r="F865" i="4"/>
  <c r="E865" i="4"/>
  <c r="D865" i="4"/>
  <c r="C865" i="4"/>
  <c r="K864" i="4"/>
  <c r="J864" i="4"/>
  <c r="I864" i="4"/>
  <c r="G864" i="4"/>
  <c r="F864" i="4"/>
  <c r="E864" i="4"/>
  <c r="D864" i="4"/>
  <c r="C864" i="4"/>
  <c r="K863" i="4"/>
  <c r="J863" i="4"/>
  <c r="I863" i="4"/>
  <c r="G863" i="4"/>
  <c r="F863" i="4"/>
  <c r="E863" i="4"/>
  <c r="D863" i="4"/>
  <c r="C863" i="4"/>
  <c r="K862" i="4"/>
  <c r="J862" i="4"/>
  <c r="I862" i="4"/>
  <c r="G862" i="4"/>
  <c r="F862" i="4"/>
  <c r="E862" i="4"/>
  <c r="D862" i="4"/>
  <c r="C862" i="4"/>
  <c r="K861" i="4"/>
  <c r="J861" i="4"/>
  <c r="I861" i="4"/>
  <c r="G861" i="4"/>
  <c r="F861" i="4"/>
  <c r="E861" i="4"/>
  <c r="D861" i="4"/>
  <c r="C861" i="4"/>
  <c r="K860" i="4"/>
  <c r="J860" i="4"/>
  <c r="I860" i="4"/>
  <c r="G860" i="4"/>
  <c r="F860" i="4"/>
  <c r="E860" i="4"/>
  <c r="D860" i="4"/>
  <c r="C860" i="4"/>
  <c r="K859" i="4"/>
  <c r="J859" i="4"/>
  <c r="I859" i="4"/>
  <c r="G859" i="4"/>
  <c r="F859" i="4"/>
  <c r="E859" i="4"/>
  <c r="D859" i="4"/>
  <c r="C859" i="4"/>
  <c r="K858" i="4"/>
  <c r="J858" i="4"/>
  <c r="I858" i="4"/>
  <c r="G858" i="4"/>
  <c r="F858" i="4"/>
  <c r="E858" i="4"/>
  <c r="D858" i="4"/>
  <c r="C858" i="4"/>
  <c r="K857" i="4"/>
  <c r="J857" i="4"/>
  <c r="I857" i="4"/>
  <c r="G857" i="4"/>
  <c r="F857" i="4"/>
  <c r="E857" i="4"/>
  <c r="D857" i="4"/>
  <c r="C857" i="4"/>
  <c r="K856" i="4"/>
  <c r="J856" i="4"/>
  <c r="I856" i="4"/>
  <c r="G856" i="4"/>
  <c r="F856" i="4"/>
  <c r="E856" i="4"/>
  <c r="D856" i="4"/>
  <c r="C856" i="4"/>
  <c r="K855" i="4"/>
  <c r="J855" i="4"/>
  <c r="I855" i="4"/>
  <c r="G855" i="4"/>
  <c r="F855" i="4"/>
  <c r="E855" i="4"/>
  <c r="D855" i="4"/>
  <c r="C855" i="4"/>
  <c r="K854" i="4"/>
  <c r="J854" i="4"/>
  <c r="I854" i="4"/>
  <c r="G854" i="4"/>
  <c r="F854" i="4"/>
  <c r="E854" i="4"/>
  <c r="D854" i="4"/>
  <c r="C854" i="4"/>
  <c r="K853" i="4"/>
  <c r="J853" i="4"/>
  <c r="I853" i="4"/>
  <c r="G853" i="4"/>
  <c r="F853" i="4"/>
  <c r="E853" i="4"/>
  <c r="D853" i="4"/>
  <c r="C853" i="4"/>
  <c r="K852" i="4"/>
  <c r="J852" i="4"/>
  <c r="I852" i="4"/>
  <c r="G852" i="4"/>
  <c r="F852" i="4"/>
  <c r="E852" i="4"/>
  <c r="D852" i="4"/>
  <c r="C852" i="4"/>
  <c r="K851" i="4"/>
  <c r="J851" i="4"/>
  <c r="I851" i="4"/>
  <c r="G851" i="4"/>
  <c r="F851" i="4"/>
  <c r="E851" i="4"/>
  <c r="D851" i="4"/>
  <c r="C851" i="4"/>
  <c r="K850" i="4"/>
  <c r="J850" i="4"/>
  <c r="I850" i="4"/>
  <c r="G850" i="4"/>
  <c r="F850" i="4"/>
  <c r="E850" i="4"/>
  <c r="D850" i="4"/>
  <c r="C850" i="4"/>
  <c r="K849" i="4"/>
  <c r="J849" i="4"/>
  <c r="I849" i="4"/>
  <c r="G849" i="4"/>
  <c r="F849" i="4"/>
  <c r="E849" i="4"/>
  <c r="D849" i="4"/>
  <c r="C849" i="4"/>
  <c r="K848" i="4"/>
  <c r="J848" i="4"/>
  <c r="I848" i="4"/>
  <c r="G848" i="4"/>
  <c r="F848" i="4"/>
  <c r="E848" i="4"/>
  <c r="D848" i="4"/>
  <c r="C848" i="4"/>
  <c r="K847" i="4"/>
  <c r="J847" i="4"/>
  <c r="I847" i="4"/>
  <c r="G847" i="4"/>
  <c r="F847" i="4"/>
  <c r="E847" i="4"/>
  <c r="D847" i="4"/>
  <c r="C847" i="4"/>
  <c r="K846" i="4"/>
  <c r="J846" i="4"/>
  <c r="I846" i="4"/>
  <c r="G846" i="4"/>
  <c r="F846" i="4"/>
  <c r="E846" i="4"/>
  <c r="D846" i="4"/>
  <c r="C846" i="4"/>
  <c r="K845" i="4"/>
  <c r="J845" i="4"/>
  <c r="I845" i="4"/>
  <c r="G845" i="4"/>
  <c r="F845" i="4"/>
  <c r="E845" i="4"/>
  <c r="D845" i="4"/>
  <c r="C845" i="4"/>
  <c r="K844" i="4"/>
  <c r="J844" i="4"/>
  <c r="I844" i="4"/>
  <c r="G844" i="4"/>
  <c r="F844" i="4"/>
  <c r="E844" i="4"/>
  <c r="D844" i="4"/>
  <c r="C844" i="4"/>
  <c r="K843" i="4"/>
  <c r="J843" i="4"/>
  <c r="I843" i="4"/>
  <c r="G843" i="4"/>
  <c r="F843" i="4"/>
  <c r="E843" i="4"/>
  <c r="D843" i="4"/>
  <c r="C843" i="4"/>
  <c r="K842" i="4"/>
  <c r="J842" i="4"/>
  <c r="I842" i="4"/>
  <c r="G842" i="4"/>
  <c r="F842" i="4"/>
  <c r="E842" i="4"/>
  <c r="D842" i="4"/>
  <c r="C842" i="4"/>
  <c r="K841" i="4"/>
  <c r="J841" i="4"/>
  <c r="I841" i="4"/>
  <c r="G841" i="4"/>
  <c r="F841" i="4"/>
  <c r="E841" i="4"/>
  <c r="D841" i="4"/>
  <c r="C841" i="4"/>
  <c r="K840" i="4"/>
  <c r="J840" i="4"/>
  <c r="I840" i="4"/>
  <c r="G840" i="4"/>
  <c r="F840" i="4"/>
  <c r="E840" i="4"/>
  <c r="D840" i="4"/>
  <c r="C840" i="4"/>
  <c r="K839" i="4"/>
  <c r="J839" i="4"/>
  <c r="I839" i="4"/>
  <c r="G839" i="4"/>
  <c r="F839" i="4"/>
  <c r="E839" i="4"/>
  <c r="D839" i="4"/>
  <c r="C839" i="4"/>
  <c r="K838" i="4"/>
  <c r="J838" i="4"/>
  <c r="I838" i="4"/>
  <c r="G838" i="4"/>
  <c r="F838" i="4"/>
  <c r="E838" i="4"/>
  <c r="D838" i="4"/>
  <c r="C838" i="4"/>
  <c r="K837" i="4"/>
  <c r="J837" i="4"/>
  <c r="I837" i="4"/>
  <c r="G837" i="4"/>
  <c r="F837" i="4"/>
  <c r="E837" i="4"/>
  <c r="D837" i="4"/>
  <c r="C837" i="4"/>
  <c r="K836" i="4"/>
  <c r="J836" i="4"/>
  <c r="I836" i="4"/>
  <c r="G836" i="4"/>
  <c r="F836" i="4"/>
  <c r="E836" i="4"/>
  <c r="D836" i="4"/>
  <c r="C836" i="4"/>
  <c r="K835" i="4"/>
  <c r="J835" i="4"/>
  <c r="I835" i="4"/>
  <c r="G835" i="4"/>
  <c r="F835" i="4"/>
  <c r="E835" i="4"/>
  <c r="D835" i="4"/>
  <c r="C835" i="4"/>
  <c r="K834" i="4"/>
  <c r="J834" i="4"/>
  <c r="I834" i="4"/>
  <c r="G834" i="4"/>
  <c r="F834" i="4"/>
  <c r="E834" i="4"/>
  <c r="D834" i="4"/>
  <c r="C834" i="4"/>
  <c r="K833" i="4"/>
  <c r="J833" i="4"/>
  <c r="I833" i="4"/>
  <c r="G833" i="4"/>
  <c r="F833" i="4"/>
  <c r="E833" i="4"/>
  <c r="D833" i="4"/>
  <c r="C833" i="4"/>
  <c r="K832" i="4"/>
  <c r="J832" i="4"/>
  <c r="I832" i="4"/>
  <c r="G832" i="4"/>
  <c r="F832" i="4"/>
  <c r="E832" i="4"/>
  <c r="D832" i="4"/>
  <c r="C832" i="4"/>
  <c r="K831" i="4"/>
  <c r="J831" i="4"/>
  <c r="I831" i="4"/>
  <c r="G831" i="4"/>
  <c r="F831" i="4"/>
  <c r="E831" i="4"/>
  <c r="D831" i="4"/>
  <c r="C831" i="4"/>
  <c r="K830" i="4"/>
  <c r="J830" i="4"/>
  <c r="I830" i="4"/>
  <c r="G830" i="4"/>
  <c r="F830" i="4"/>
  <c r="E830" i="4"/>
  <c r="D830" i="4"/>
  <c r="C830" i="4"/>
  <c r="K829" i="4"/>
  <c r="J829" i="4"/>
  <c r="I829" i="4"/>
  <c r="G829" i="4"/>
  <c r="F829" i="4"/>
  <c r="E829" i="4"/>
  <c r="D829" i="4"/>
  <c r="C829" i="4"/>
  <c r="K828" i="4"/>
  <c r="J828" i="4"/>
  <c r="I828" i="4"/>
  <c r="G828" i="4"/>
  <c r="F828" i="4"/>
  <c r="E828" i="4"/>
  <c r="D828" i="4"/>
  <c r="C828" i="4"/>
  <c r="K827" i="4"/>
  <c r="J827" i="4"/>
  <c r="I827" i="4"/>
  <c r="G827" i="4"/>
  <c r="F827" i="4"/>
  <c r="E827" i="4"/>
  <c r="D827" i="4"/>
  <c r="C827" i="4"/>
  <c r="K826" i="4"/>
  <c r="J826" i="4"/>
  <c r="I826" i="4"/>
  <c r="G826" i="4"/>
  <c r="F826" i="4"/>
  <c r="E826" i="4"/>
  <c r="D826" i="4"/>
  <c r="C826" i="4"/>
  <c r="K825" i="4"/>
  <c r="J825" i="4"/>
  <c r="I825" i="4"/>
  <c r="G825" i="4"/>
  <c r="F825" i="4"/>
  <c r="E825" i="4"/>
  <c r="D825" i="4"/>
  <c r="C825" i="4"/>
  <c r="K824" i="4"/>
  <c r="J824" i="4"/>
  <c r="I824" i="4"/>
  <c r="G824" i="4"/>
  <c r="F824" i="4"/>
  <c r="E824" i="4"/>
  <c r="D824" i="4"/>
  <c r="C824" i="4"/>
  <c r="K823" i="4"/>
  <c r="J823" i="4"/>
  <c r="I823" i="4"/>
  <c r="G823" i="4"/>
  <c r="F823" i="4"/>
  <c r="E823" i="4"/>
  <c r="D823" i="4"/>
  <c r="C823" i="4"/>
  <c r="K822" i="4"/>
  <c r="J822" i="4"/>
  <c r="I822" i="4"/>
  <c r="G822" i="4"/>
  <c r="F822" i="4"/>
  <c r="E822" i="4"/>
  <c r="D822" i="4"/>
  <c r="C822" i="4"/>
  <c r="K821" i="4"/>
  <c r="J821" i="4"/>
  <c r="I821" i="4"/>
  <c r="G821" i="4"/>
  <c r="F821" i="4"/>
  <c r="E821" i="4"/>
  <c r="D821" i="4"/>
  <c r="C821" i="4"/>
  <c r="K820" i="4"/>
  <c r="J820" i="4"/>
  <c r="I820" i="4"/>
  <c r="G820" i="4"/>
  <c r="F820" i="4"/>
  <c r="E820" i="4"/>
  <c r="D820" i="4"/>
  <c r="C820" i="4"/>
  <c r="K819" i="4"/>
  <c r="J819" i="4"/>
  <c r="I819" i="4"/>
  <c r="G819" i="4"/>
  <c r="F819" i="4"/>
  <c r="E819" i="4"/>
  <c r="D819" i="4"/>
  <c r="C819" i="4"/>
  <c r="K818" i="4"/>
  <c r="J818" i="4"/>
  <c r="I818" i="4"/>
  <c r="G818" i="4"/>
  <c r="F818" i="4"/>
  <c r="E818" i="4"/>
  <c r="D818" i="4"/>
  <c r="C818" i="4"/>
  <c r="K817" i="4"/>
  <c r="J817" i="4"/>
  <c r="I817" i="4"/>
  <c r="G817" i="4"/>
  <c r="F817" i="4"/>
  <c r="E817" i="4"/>
  <c r="D817" i="4"/>
  <c r="C817" i="4"/>
  <c r="K816" i="4"/>
  <c r="J816" i="4"/>
  <c r="I816" i="4"/>
  <c r="G816" i="4"/>
  <c r="F816" i="4"/>
  <c r="E816" i="4"/>
  <c r="D816" i="4"/>
  <c r="C816" i="4"/>
  <c r="K815" i="4"/>
  <c r="J815" i="4"/>
  <c r="I815" i="4"/>
  <c r="G815" i="4"/>
  <c r="F815" i="4"/>
  <c r="E815" i="4"/>
  <c r="D815" i="4"/>
  <c r="C815" i="4"/>
  <c r="K814" i="4"/>
  <c r="J814" i="4"/>
  <c r="I814" i="4"/>
  <c r="G814" i="4"/>
  <c r="F814" i="4"/>
  <c r="E814" i="4"/>
  <c r="D814" i="4"/>
  <c r="C814" i="4"/>
  <c r="K813" i="4"/>
  <c r="J813" i="4"/>
  <c r="I813" i="4"/>
  <c r="G813" i="4"/>
  <c r="F813" i="4"/>
  <c r="E813" i="4"/>
  <c r="D813" i="4"/>
  <c r="C813" i="4"/>
  <c r="K812" i="4"/>
  <c r="J812" i="4"/>
  <c r="I812" i="4"/>
  <c r="G812" i="4"/>
  <c r="F812" i="4"/>
  <c r="E812" i="4"/>
  <c r="D812" i="4"/>
  <c r="C812" i="4"/>
  <c r="K811" i="4"/>
  <c r="J811" i="4"/>
  <c r="I811" i="4"/>
  <c r="G811" i="4"/>
  <c r="F811" i="4"/>
  <c r="E811" i="4"/>
  <c r="D811" i="4"/>
  <c r="C811" i="4"/>
  <c r="K810" i="4"/>
  <c r="J810" i="4"/>
  <c r="I810" i="4"/>
  <c r="G810" i="4"/>
  <c r="F810" i="4"/>
  <c r="E810" i="4"/>
  <c r="D810" i="4"/>
  <c r="C810" i="4"/>
  <c r="K809" i="4"/>
  <c r="J809" i="4"/>
  <c r="I809" i="4"/>
  <c r="G809" i="4"/>
  <c r="F809" i="4"/>
  <c r="E809" i="4"/>
  <c r="D809" i="4"/>
  <c r="C809" i="4"/>
  <c r="K808" i="4"/>
  <c r="J808" i="4"/>
  <c r="I808" i="4"/>
  <c r="G808" i="4"/>
  <c r="F808" i="4"/>
  <c r="E808" i="4"/>
  <c r="D808" i="4"/>
  <c r="C808" i="4"/>
  <c r="K807" i="4"/>
  <c r="J807" i="4"/>
  <c r="I807" i="4"/>
  <c r="G807" i="4"/>
  <c r="F807" i="4"/>
  <c r="E807" i="4"/>
  <c r="D807" i="4"/>
  <c r="C807" i="4"/>
  <c r="K806" i="4"/>
  <c r="J806" i="4"/>
  <c r="I806" i="4"/>
  <c r="G806" i="4"/>
  <c r="F806" i="4"/>
  <c r="E806" i="4"/>
  <c r="D806" i="4"/>
  <c r="C806" i="4"/>
  <c r="K805" i="4"/>
  <c r="J805" i="4"/>
  <c r="I805" i="4"/>
  <c r="G805" i="4"/>
  <c r="F805" i="4"/>
  <c r="E805" i="4"/>
  <c r="D805" i="4"/>
  <c r="C805" i="4"/>
  <c r="K804" i="4"/>
  <c r="J804" i="4"/>
  <c r="I804" i="4"/>
  <c r="G804" i="4"/>
  <c r="F804" i="4"/>
  <c r="E804" i="4"/>
  <c r="D804" i="4"/>
  <c r="C804" i="4"/>
  <c r="K803" i="4"/>
  <c r="J803" i="4"/>
  <c r="I803" i="4"/>
  <c r="G803" i="4"/>
  <c r="F803" i="4"/>
  <c r="E803" i="4"/>
  <c r="D803" i="4"/>
  <c r="C803" i="4"/>
  <c r="K802" i="4"/>
  <c r="J802" i="4"/>
  <c r="I802" i="4"/>
  <c r="G802" i="4"/>
  <c r="F802" i="4"/>
  <c r="E802" i="4"/>
  <c r="D802" i="4"/>
  <c r="C802" i="4"/>
  <c r="K801" i="4"/>
  <c r="J801" i="4"/>
  <c r="I801" i="4"/>
  <c r="G801" i="4"/>
  <c r="F801" i="4"/>
  <c r="E801" i="4"/>
  <c r="D801" i="4"/>
  <c r="C801" i="4"/>
  <c r="K800" i="4"/>
  <c r="J800" i="4"/>
  <c r="I800" i="4"/>
  <c r="G800" i="4"/>
  <c r="F800" i="4"/>
  <c r="E800" i="4"/>
  <c r="D800" i="4"/>
  <c r="C800" i="4"/>
  <c r="K799" i="4"/>
  <c r="J799" i="4"/>
  <c r="I799" i="4"/>
  <c r="G799" i="4"/>
  <c r="F799" i="4"/>
  <c r="E799" i="4"/>
  <c r="D799" i="4"/>
  <c r="C799" i="4"/>
  <c r="K798" i="4"/>
  <c r="J798" i="4"/>
  <c r="I798" i="4"/>
  <c r="G798" i="4"/>
  <c r="F798" i="4"/>
  <c r="E798" i="4"/>
  <c r="D798" i="4"/>
  <c r="C798" i="4"/>
  <c r="K797" i="4"/>
  <c r="J797" i="4"/>
  <c r="I797" i="4"/>
  <c r="G797" i="4"/>
  <c r="F797" i="4"/>
  <c r="E797" i="4"/>
  <c r="D797" i="4"/>
  <c r="C797" i="4"/>
  <c r="K796" i="4"/>
  <c r="J796" i="4"/>
  <c r="I796" i="4"/>
  <c r="G796" i="4"/>
  <c r="F796" i="4"/>
  <c r="E796" i="4"/>
  <c r="D796" i="4"/>
  <c r="C796" i="4"/>
  <c r="K795" i="4"/>
  <c r="J795" i="4"/>
  <c r="I795" i="4"/>
  <c r="G795" i="4"/>
  <c r="F795" i="4"/>
  <c r="E795" i="4"/>
  <c r="D795" i="4"/>
  <c r="C795" i="4"/>
  <c r="K794" i="4"/>
  <c r="J794" i="4"/>
  <c r="I794" i="4"/>
  <c r="G794" i="4"/>
  <c r="F794" i="4"/>
  <c r="E794" i="4"/>
  <c r="D794" i="4"/>
  <c r="C794" i="4"/>
  <c r="K793" i="4"/>
  <c r="J793" i="4"/>
  <c r="I793" i="4"/>
  <c r="G793" i="4"/>
  <c r="F793" i="4"/>
  <c r="E793" i="4"/>
  <c r="D793" i="4"/>
  <c r="C793" i="4"/>
  <c r="K792" i="4"/>
  <c r="J792" i="4"/>
  <c r="I792" i="4"/>
  <c r="G792" i="4"/>
  <c r="F792" i="4"/>
  <c r="E792" i="4"/>
  <c r="D792" i="4"/>
  <c r="C792" i="4"/>
  <c r="K791" i="4"/>
  <c r="J791" i="4"/>
  <c r="I791" i="4"/>
  <c r="G791" i="4"/>
  <c r="F791" i="4"/>
  <c r="E791" i="4"/>
  <c r="D791" i="4"/>
  <c r="C791" i="4"/>
  <c r="K790" i="4"/>
  <c r="J790" i="4"/>
  <c r="I790" i="4"/>
  <c r="G790" i="4"/>
  <c r="F790" i="4"/>
  <c r="E790" i="4"/>
  <c r="D790" i="4"/>
  <c r="C790" i="4"/>
  <c r="K789" i="4"/>
  <c r="J789" i="4"/>
  <c r="I789" i="4"/>
  <c r="G789" i="4"/>
  <c r="F789" i="4"/>
  <c r="E789" i="4"/>
  <c r="D789" i="4"/>
  <c r="C789" i="4"/>
  <c r="K788" i="4"/>
  <c r="J788" i="4"/>
  <c r="I788" i="4"/>
  <c r="G788" i="4"/>
  <c r="F788" i="4"/>
  <c r="E788" i="4"/>
  <c r="D788" i="4"/>
  <c r="C788" i="4"/>
  <c r="K787" i="4"/>
  <c r="J787" i="4"/>
  <c r="I787" i="4"/>
  <c r="G787" i="4"/>
  <c r="F787" i="4"/>
  <c r="E787" i="4"/>
  <c r="D787" i="4"/>
  <c r="C787" i="4"/>
  <c r="K786" i="4"/>
  <c r="J786" i="4"/>
  <c r="I786" i="4"/>
  <c r="G786" i="4"/>
  <c r="F786" i="4"/>
  <c r="E786" i="4"/>
  <c r="D786" i="4"/>
  <c r="C786" i="4"/>
  <c r="K785" i="4"/>
  <c r="J785" i="4"/>
  <c r="I785" i="4"/>
  <c r="G785" i="4"/>
  <c r="F785" i="4"/>
  <c r="E785" i="4"/>
  <c r="D785" i="4"/>
  <c r="C785" i="4"/>
  <c r="K784" i="4"/>
  <c r="J784" i="4"/>
  <c r="I784" i="4"/>
  <c r="G784" i="4"/>
  <c r="F784" i="4"/>
  <c r="E784" i="4"/>
  <c r="D784" i="4"/>
  <c r="C784" i="4"/>
  <c r="K783" i="4"/>
  <c r="J783" i="4"/>
  <c r="I783" i="4"/>
  <c r="G783" i="4"/>
  <c r="F783" i="4"/>
  <c r="E783" i="4"/>
  <c r="D783" i="4"/>
  <c r="C783" i="4"/>
  <c r="K782" i="4"/>
  <c r="J782" i="4"/>
  <c r="I782" i="4"/>
  <c r="G782" i="4"/>
  <c r="F782" i="4"/>
  <c r="E782" i="4"/>
  <c r="D782" i="4"/>
  <c r="C782" i="4"/>
  <c r="K781" i="4"/>
  <c r="J781" i="4"/>
  <c r="I781" i="4"/>
  <c r="G781" i="4"/>
  <c r="F781" i="4"/>
  <c r="E781" i="4"/>
  <c r="D781" i="4"/>
  <c r="C781" i="4"/>
  <c r="K780" i="4"/>
  <c r="J780" i="4"/>
  <c r="I780" i="4"/>
  <c r="G780" i="4"/>
  <c r="F780" i="4"/>
  <c r="E780" i="4"/>
  <c r="D780" i="4"/>
  <c r="C780" i="4"/>
  <c r="K779" i="4"/>
  <c r="J779" i="4"/>
  <c r="I779" i="4"/>
  <c r="G779" i="4"/>
  <c r="F779" i="4"/>
  <c r="E779" i="4"/>
  <c r="D779" i="4"/>
  <c r="C779" i="4"/>
  <c r="K778" i="4"/>
  <c r="J778" i="4"/>
  <c r="I778" i="4"/>
  <c r="G778" i="4"/>
  <c r="F778" i="4"/>
  <c r="E778" i="4"/>
  <c r="D778" i="4"/>
  <c r="C778" i="4"/>
  <c r="K777" i="4"/>
  <c r="J777" i="4"/>
  <c r="I777" i="4"/>
  <c r="G777" i="4"/>
  <c r="F777" i="4"/>
  <c r="E777" i="4"/>
  <c r="D777" i="4"/>
  <c r="C777" i="4"/>
  <c r="K776" i="4"/>
  <c r="J776" i="4"/>
  <c r="I776" i="4"/>
  <c r="G776" i="4"/>
  <c r="F776" i="4"/>
  <c r="E776" i="4"/>
  <c r="D776" i="4"/>
  <c r="C776" i="4"/>
  <c r="K775" i="4"/>
  <c r="J775" i="4"/>
  <c r="I775" i="4"/>
  <c r="G775" i="4"/>
  <c r="F775" i="4"/>
  <c r="E775" i="4"/>
  <c r="D775" i="4"/>
  <c r="C775" i="4"/>
  <c r="K774" i="4"/>
  <c r="J774" i="4"/>
  <c r="I774" i="4"/>
  <c r="G774" i="4"/>
  <c r="F774" i="4"/>
  <c r="E774" i="4"/>
  <c r="D774" i="4"/>
  <c r="C774" i="4"/>
  <c r="K773" i="4"/>
  <c r="J773" i="4"/>
  <c r="I773" i="4"/>
  <c r="G773" i="4"/>
  <c r="F773" i="4"/>
  <c r="E773" i="4"/>
  <c r="D773" i="4"/>
  <c r="C773" i="4"/>
  <c r="K772" i="4"/>
  <c r="J772" i="4"/>
  <c r="I772" i="4"/>
  <c r="G772" i="4"/>
  <c r="F772" i="4"/>
  <c r="E772" i="4"/>
  <c r="D772" i="4"/>
  <c r="C772" i="4"/>
  <c r="K771" i="4"/>
  <c r="J771" i="4"/>
  <c r="I771" i="4"/>
  <c r="G771" i="4"/>
  <c r="F771" i="4"/>
  <c r="E771" i="4"/>
  <c r="D771" i="4"/>
  <c r="C771" i="4"/>
  <c r="K770" i="4"/>
  <c r="J770" i="4"/>
  <c r="I770" i="4"/>
  <c r="G770" i="4"/>
  <c r="F770" i="4"/>
  <c r="E770" i="4"/>
  <c r="D770" i="4"/>
  <c r="C770" i="4"/>
  <c r="K769" i="4"/>
  <c r="J769" i="4"/>
  <c r="I769" i="4"/>
  <c r="G769" i="4"/>
  <c r="F769" i="4"/>
  <c r="E769" i="4"/>
  <c r="D769" i="4"/>
  <c r="C769" i="4"/>
  <c r="K768" i="4"/>
  <c r="J768" i="4"/>
  <c r="I768" i="4"/>
  <c r="G768" i="4"/>
  <c r="F768" i="4"/>
  <c r="E768" i="4"/>
  <c r="D768" i="4"/>
  <c r="C768" i="4"/>
  <c r="K767" i="4"/>
  <c r="J767" i="4"/>
  <c r="I767" i="4"/>
  <c r="G767" i="4"/>
  <c r="F767" i="4"/>
  <c r="E767" i="4"/>
  <c r="D767" i="4"/>
  <c r="C767" i="4"/>
  <c r="K766" i="4"/>
  <c r="J766" i="4"/>
  <c r="I766" i="4"/>
  <c r="G766" i="4"/>
  <c r="F766" i="4"/>
  <c r="E766" i="4"/>
  <c r="D766" i="4"/>
  <c r="C766" i="4"/>
  <c r="K765" i="4"/>
  <c r="J765" i="4"/>
  <c r="I765" i="4"/>
  <c r="G765" i="4"/>
  <c r="F765" i="4"/>
  <c r="E765" i="4"/>
  <c r="D765" i="4"/>
  <c r="C765" i="4"/>
  <c r="K764" i="4"/>
  <c r="J764" i="4"/>
  <c r="I764" i="4"/>
  <c r="G764" i="4"/>
  <c r="F764" i="4"/>
  <c r="E764" i="4"/>
  <c r="D764" i="4"/>
  <c r="C764" i="4"/>
  <c r="K763" i="4"/>
  <c r="J763" i="4"/>
  <c r="I763" i="4"/>
  <c r="G763" i="4"/>
  <c r="F763" i="4"/>
  <c r="E763" i="4"/>
  <c r="D763" i="4"/>
  <c r="C763" i="4"/>
  <c r="K762" i="4"/>
  <c r="J762" i="4"/>
  <c r="I762" i="4"/>
  <c r="G762" i="4"/>
  <c r="F762" i="4"/>
  <c r="E762" i="4"/>
  <c r="D762" i="4"/>
  <c r="C762" i="4"/>
  <c r="K761" i="4"/>
  <c r="J761" i="4"/>
  <c r="I761" i="4"/>
  <c r="G761" i="4"/>
  <c r="F761" i="4"/>
  <c r="E761" i="4"/>
  <c r="D761" i="4"/>
  <c r="C761" i="4"/>
  <c r="K760" i="4"/>
  <c r="J760" i="4"/>
  <c r="I760" i="4"/>
  <c r="G760" i="4"/>
  <c r="F760" i="4"/>
  <c r="E760" i="4"/>
  <c r="D760" i="4"/>
  <c r="C760" i="4"/>
  <c r="K759" i="4"/>
  <c r="J759" i="4"/>
  <c r="I759" i="4"/>
  <c r="G759" i="4"/>
  <c r="F759" i="4"/>
  <c r="E759" i="4"/>
  <c r="D759" i="4"/>
  <c r="C759" i="4"/>
  <c r="K758" i="4"/>
  <c r="J758" i="4"/>
  <c r="I758" i="4"/>
  <c r="G758" i="4"/>
  <c r="F758" i="4"/>
  <c r="E758" i="4"/>
  <c r="D758" i="4"/>
  <c r="C758" i="4"/>
  <c r="K757" i="4"/>
  <c r="J757" i="4"/>
  <c r="I757" i="4"/>
  <c r="G757" i="4"/>
  <c r="F757" i="4"/>
  <c r="E757" i="4"/>
  <c r="D757" i="4"/>
  <c r="C757" i="4"/>
  <c r="K756" i="4"/>
  <c r="J756" i="4"/>
  <c r="I756" i="4"/>
  <c r="G756" i="4"/>
  <c r="F756" i="4"/>
  <c r="E756" i="4"/>
  <c r="D756" i="4"/>
  <c r="C756" i="4"/>
  <c r="K755" i="4"/>
  <c r="J755" i="4"/>
  <c r="I755" i="4"/>
  <c r="G755" i="4"/>
  <c r="F755" i="4"/>
  <c r="E755" i="4"/>
  <c r="D755" i="4"/>
  <c r="C755" i="4"/>
  <c r="K754" i="4"/>
  <c r="J754" i="4"/>
  <c r="I754" i="4"/>
  <c r="G754" i="4"/>
  <c r="F754" i="4"/>
  <c r="E754" i="4"/>
  <c r="D754" i="4"/>
  <c r="C754" i="4"/>
  <c r="K753" i="4"/>
  <c r="J753" i="4"/>
  <c r="I753" i="4"/>
  <c r="G753" i="4"/>
  <c r="F753" i="4"/>
  <c r="E753" i="4"/>
  <c r="D753" i="4"/>
  <c r="C753" i="4"/>
  <c r="K752" i="4"/>
  <c r="J752" i="4"/>
  <c r="I752" i="4"/>
  <c r="G752" i="4"/>
  <c r="F752" i="4"/>
  <c r="E752" i="4"/>
  <c r="D752" i="4"/>
  <c r="C752" i="4"/>
  <c r="K751" i="4"/>
  <c r="J751" i="4"/>
  <c r="I751" i="4"/>
  <c r="G751" i="4"/>
  <c r="F751" i="4"/>
  <c r="E751" i="4"/>
  <c r="D751" i="4"/>
  <c r="C751" i="4"/>
  <c r="K750" i="4"/>
  <c r="J750" i="4"/>
  <c r="I750" i="4"/>
  <c r="G750" i="4"/>
  <c r="F750" i="4"/>
  <c r="E750" i="4"/>
  <c r="D750" i="4"/>
  <c r="C750" i="4"/>
  <c r="K749" i="4"/>
  <c r="J749" i="4"/>
  <c r="I749" i="4"/>
  <c r="G749" i="4"/>
  <c r="F749" i="4"/>
  <c r="E749" i="4"/>
  <c r="D749" i="4"/>
  <c r="C749" i="4"/>
  <c r="K748" i="4"/>
  <c r="J748" i="4"/>
  <c r="I748" i="4"/>
  <c r="G748" i="4"/>
  <c r="F748" i="4"/>
  <c r="E748" i="4"/>
  <c r="D748" i="4"/>
  <c r="C748" i="4"/>
  <c r="K747" i="4"/>
  <c r="J747" i="4"/>
  <c r="I747" i="4"/>
  <c r="G747" i="4"/>
  <c r="F747" i="4"/>
  <c r="E747" i="4"/>
  <c r="D747" i="4"/>
  <c r="C747" i="4"/>
  <c r="K746" i="4"/>
  <c r="J746" i="4"/>
  <c r="I746" i="4"/>
  <c r="G746" i="4"/>
  <c r="F746" i="4"/>
  <c r="E746" i="4"/>
  <c r="D746" i="4"/>
  <c r="C746" i="4"/>
  <c r="K745" i="4"/>
  <c r="J745" i="4"/>
  <c r="I745" i="4"/>
  <c r="G745" i="4"/>
  <c r="F745" i="4"/>
  <c r="E745" i="4"/>
  <c r="D745" i="4"/>
  <c r="C745" i="4"/>
  <c r="K744" i="4"/>
  <c r="J744" i="4"/>
  <c r="I744" i="4"/>
  <c r="G744" i="4"/>
  <c r="F744" i="4"/>
  <c r="E744" i="4"/>
  <c r="D744" i="4"/>
  <c r="C744" i="4"/>
  <c r="K743" i="4"/>
  <c r="J743" i="4"/>
  <c r="I743" i="4"/>
  <c r="G743" i="4"/>
  <c r="F743" i="4"/>
  <c r="E743" i="4"/>
  <c r="D743" i="4"/>
  <c r="C743" i="4"/>
  <c r="K742" i="4"/>
  <c r="J742" i="4"/>
  <c r="I742" i="4"/>
  <c r="G742" i="4"/>
  <c r="F742" i="4"/>
  <c r="E742" i="4"/>
  <c r="D742" i="4"/>
  <c r="C742" i="4"/>
  <c r="K741" i="4"/>
  <c r="J741" i="4"/>
  <c r="I741" i="4"/>
  <c r="G741" i="4"/>
  <c r="F741" i="4"/>
  <c r="E741" i="4"/>
  <c r="D741" i="4"/>
  <c r="C741" i="4"/>
  <c r="K740" i="4"/>
  <c r="J740" i="4"/>
  <c r="I740" i="4"/>
  <c r="G740" i="4"/>
  <c r="F740" i="4"/>
  <c r="E740" i="4"/>
  <c r="D740" i="4"/>
  <c r="C740" i="4"/>
  <c r="K739" i="4"/>
  <c r="J739" i="4"/>
  <c r="I739" i="4"/>
  <c r="G739" i="4"/>
  <c r="F739" i="4"/>
  <c r="E739" i="4"/>
  <c r="D739" i="4"/>
  <c r="C739" i="4"/>
  <c r="K738" i="4"/>
  <c r="J738" i="4"/>
  <c r="I738" i="4"/>
  <c r="G738" i="4"/>
  <c r="F738" i="4"/>
  <c r="E738" i="4"/>
  <c r="D738" i="4"/>
  <c r="C738" i="4"/>
  <c r="K737" i="4"/>
  <c r="J737" i="4"/>
  <c r="I737" i="4"/>
  <c r="G737" i="4"/>
  <c r="F737" i="4"/>
  <c r="E737" i="4"/>
  <c r="D737" i="4"/>
  <c r="C737" i="4"/>
  <c r="K736" i="4"/>
  <c r="J736" i="4"/>
  <c r="I736" i="4"/>
  <c r="G736" i="4"/>
  <c r="F736" i="4"/>
  <c r="E736" i="4"/>
  <c r="D736" i="4"/>
  <c r="C736" i="4"/>
  <c r="K735" i="4"/>
  <c r="J735" i="4"/>
  <c r="I735" i="4"/>
  <c r="G735" i="4"/>
  <c r="F735" i="4"/>
  <c r="E735" i="4"/>
  <c r="D735" i="4"/>
  <c r="C735" i="4"/>
  <c r="K734" i="4"/>
  <c r="J734" i="4"/>
  <c r="I734" i="4"/>
  <c r="G734" i="4"/>
  <c r="F734" i="4"/>
  <c r="E734" i="4"/>
  <c r="D734" i="4"/>
  <c r="C734" i="4"/>
  <c r="K733" i="4"/>
  <c r="J733" i="4"/>
  <c r="I733" i="4"/>
  <c r="G733" i="4"/>
  <c r="F733" i="4"/>
  <c r="E733" i="4"/>
  <c r="D733" i="4"/>
  <c r="C733" i="4"/>
  <c r="K732" i="4"/>
  <c r="J732" i="4"/>
  <c r="I732" i="4"/>
  <c r="G732" i="4"/>
  <c r="F732" i="4"/>
  <c r="E732" i="4"/>
  <c r="D732" i="4"/>
  <c r="C732" i="4"/>
  <c r="K731" i="4"/>
  <c r="J731" i="4"/>
  <c r="I731" i="4"/>
  <c r="G731" i="4"/>
  <c r="F731" i="4"/>
  <c r="E731" i="4"/>
  <c r="D731" i="4"/>
  <c r="C731" i="4"/>
  <c r="K730" i="4"/>
  <c r="J730" i="4"/>
  <c r="I730" i="4"/>
  <c r="G730" i="4"/>
  <c r="F730" i="4"/>
  <c r="E730" i="4"/>
  <c r="D730" i="4"/>
  <c r="C730" i="4"/>
  <c r="K729" i="4"/>
  <c r="J729" i="4"/>
  <c r="I729" i="4"/>
  <c r="G729" i="4"/>
  <c r="F729" i="4"/>
  <c r="E729" i="4"/>
  <c r="D729" i="4"/>
  <c r="C729" i="4"/>
  <c r="K728" i="4"/>
  <c r="J728" i="4"/>
  <c r="I728" i="4"/>
  <c r="G728" i="4"/>
  <c r="F728" i="4"/>
  <c r="E728" i="4"/>
  <c r="D728" i="4"/>
  <c r="C728" i="4"/>
  <c r="K727" i="4"/>
  <c r="J727" i="4"/>
  <c r="I727" i="4"/>
  <c r="G727" i="4"/>
  <c r="F727" i="4"/>
  <c r="E727" i="4"/>
  <c r="D727" i="4"/>
  <c r="C727" i="4"/>
  <c r="K726" i="4"/>
  <c r="J726" i="4"/>
  <c r="I726" i="4"/>
  <c r="G726" i="4"/>
  <c r="F726" i="4"/>
  <c r="E726" i="4"/>
  <c r="D726" i="4"/>
  <c r="C726" i="4"/>
  <c r="K725" i="4"/>
  <c r="J725" i="4"/>
  <c r="I725" i="4"/>
  <c r="G725" i="4"/>
  <c r="F725" i="4"/>
  <c r="E725" i="4"/>
  <c r="D725" i="4"/>
  <c r="C725" i="4"/>
  <c r="K724" i="4"/>
  <c r="J724" i="4"/>
  <c r="I724" i="4"/>
  <c r="G724" i="4"/>
  <c r="F724" i="4"/>
  <c r="E724" i="4"/>
  <c r="D724" i="4"/>
  <c r="C724" i="4"/>
  <c r="K723" i="4"/>
  <c r="J723" i="4"/>
  <c r="I723" i="4"/>
  <c r="G723" i="4"/>
  <c r="F723" i="4"/>
  <c r="E723" i="4"/>
  <c r="D723" i="4"/>
  <c r="C723" i="4"/>
  <c r="K722" i="4"/>
  <c r="J722" i="4"/>
  <c r="I722" i="4"/>
  <c r="G722" i="4"/>
  <c r="F722" i="4"/>
  <c r="E722" i="4"/>
  <c r="D722" i="4"/>
  <c r="C722" i="4"/>
  <c r="K721" i="4"/>
  <c r="J721" i="4"/>
  <c r="I721" i="4"/>
  <c r="G721" i="4"/>
  <c r="F721" i="4"/>
  <c r="E721" i="4"/>
  <c r="D721" i="4"/>
  <c r="C721" i="4"/>
  <c r="K720" i="4"/>
  <c r="J720" i="4"/>
  <c r="I720" i="4"/>
  <c r="G720" i="4"/>
  <c r="F720" i="4"/>
  <c r="E720" i="4"/>
  <c r="D720" i="4"/>
  <c r="C720" i="4"/>
  <c r="K719" i="4"/>
  <c r="J719" i="4"/>
  <c r="I719" i="4"/>
  <c r="G719" i="4"/>
  <c r="F719" i="4"/>
  <c r="E719" i="4"/>
  <c r="D719" i="4"/>
  <c r="C719" i="4"/>
  <c r="K718" i="4"/>
  <c r="J718" i="4"/>
  <c r="I718" i="4"/>
  <c r="G718" i="4"/>
  <c r="F718" i="4"/>
  <c r="E718" i="4"/>
  <c r="D718" i="4"/>
  <c r="C718" i="4"/>
  <c r="K717" i="4"/>
  <c r="J717" i="4"/>
  <c r="I717" i="4"/>
  <c r="G717" i="4"/>
  <c r="F717" i="4"/>
  <c r="E717" i="4"/>
  <c r="D717" i="4"/>
  <c r="C717" i="4"/>
  <c r="K716" i="4"/>
  <c r="J716" i="4"/>
  <c r="I716" i="4"/>
  <c r="G716" i="4"/>
  <c r="F716" i="4"/>
  <c r="E716" i="4"/>
  <c r="D716" i="4"/>
  <c r="C716" i="4"/>
  <c r="K715" i="4"/>
  <c r="J715" i="4"/>
  <c r="I715" i="4"/>
  <c r="G715" i="4"/>
  <c r="F715" i="4"/>
  <c r="E715" i="4"/>
  <c r="D715" i="4"/>
  <c r="C715" i="4"/>
  <c r="K714" i="4"/>
  <c r="J714" i="4"/>
  <c r="I714" i="4"/>
  <c r="G714" i="4"/>
  <c r="F714" i="4"/>
  <c r="E714" i="4"/>
  <c r="D714" i="4"/>
  <c r="C714" i="4"/>
  <c r="K713" i="4"/>
  <c r="J713" i="4"/>
  <c r="I713" i="4"/>
  <c r="G713" i="4"/>
  <c r="F713" i="4"/>
  <c r="E713" i="4"/>
  <c r="D713" i="4"/>
  <c r="C713" i="4"/>
  <c r="K712" i="4"/>
  <c r="J712" i="4"/>
  <c r="I712" i="4"/>
  <c r="G712" i="4"/>
  <c r="F712" i="4"/>
  <c r="E712" i="4"/>
  <c r="D712" i="4"/>
  <c r="C712" i="4"/>
  <c r="K711" i="4"/>
  <c r="J711" i="4"/>
  <c r="I711" i="4"/>
  <c r="G711" i="4"/>
  <c r="F711" i="4"/>
  <c r="E711" i="4"/>
  <c r="D711" i="4"/>
  <c r="C711" i="4"/>
  <c r="K710" i="4"/>
  <c r="J710" i="4"/>
  <c r="I710" i="4"/>
  <c r="G710" i="4"/>
  <c r="F710" i="4"/>
  <c r="E710" i="4"/>
  <c r="D710" i="4"/>
  <c r="C710" i="4"/>
  <c r="K709" i="4"/>
  <c r="J709" i="4"/>
  <c r="I709" i="4"/>
  <c r="G709" i="4"/>
  <c r="F709" i="4"/>
  <c r="E709" i="4"/>
  <c r="D709" i="4"/>
  <c r="C709" i="4"/>
  <c r="K708" i="4"/>
  <c r="J708" i="4"/>
  <c r="I708" i="4"/>
  <c r="G708" i="4"/>
  <c r="F708" i="4"/>
  <c r="E708" i="4"/>
  <c r="D708" i="4"/>
  <c r="C708" i="4"/>
  <c r="K707" i="4"/>
  <c r="J707" i="4"/>
  <c r="I707" i="4"/>
  <c r="G707" i="4"/>
  <c r="F707" i="4"/>
  <c r="E707" i="4"/>
  <c r="D707" i="4"/>
  <c r="C707" i="4"/>
  <c r="K706" i="4"/>
  <c r="J706" i="4"/>
  <c r="I706" i="4"/>
  <c r="G706" i="4"/>
  <c r="F706" i="4"/>
  <c r="E706" i="4"/>
  <c r="D706" i="4"/>
  <c r="C706" i="4"/>
  <c r="K705" i="4"/>
  <c r="J705" i="4"/>
  <c r="I705" i="4"/>
  <c r="G705" i="4"/>
  <c r="F705" i="4"/>
  <c r="E705" i="4"/>
  <c r="D705" i="4"/>
  <c r="C705" i="4"/>
  <c r="K704" i="4"/>
  <c r="J704" i="4"/>
  <c r="I704" i="4"/>
  <c r="G704" i="4"/>
  <c r="F704" i="4"/>
  <c r="E704" i="4"/>
  <c r="D704" i="4"/>
  <c r="C704" i="4"/>
  <c r="K703" i="4"/>
  <c r="J703" i="4"/>
  <c r="I703" i="4"/>
  <c r="G703" i="4"/>
  <c r="F703" i="4"/>
  <c r="E703" i="4"/>
  <c r="D703" i="4"/>
  <c r="C703" i="4"/>
  <c r="K702" i="4"/>
  <c r="J702" i="4"/>
  <c r="I702" i="4"/>
  <c r="G702" i="4"/>
  <c r="F702" i="4"/>
  <c r="E702" i="4"/>
  <c r="D702" i="4"/>
  <c r="C702" i="4"/>
  <c r="K701" i="4"/>
  <c r="J701" i="4"/>
  <c r="I701" i="4"/>
  <c r="G701" i="4"/>
  <c r="F701" i="4"/>
  <c r="E701" i="4"/>
  <c r="D701" i="4"/>
  <c r="C701" i="4"/>
  <c r="K700" i="4"/>
  <c r="J700" i="4"/>
  <c r="I700" i="4"/>
  <c r="G700" i="4"/>
  <c r="F700" i="4"/>
  <c r="E700" i="4"/>
  <c r="D700" i="4"/>
  <c r="C700" i="4"/>
  <c r="K699" i="4"/>
  <c r="J699" i="4"/>
  <c r="I699" i="4"/>
  <c r="G699" i="4"/>
  <c r="F699" i="4"/>
  <c r="E699" i="4"/>
  <c r="D699" i="4"/>
  <c r="C699" i="4"/>
  <c r="K698" i="4"/>
  <c r="J698" i="4"/>
  <c r="I698" i="4"/>
  <c r="G698" i="4"/>
  <c r="F698" i="4"/>
  <c r="E698" i="4"/>
  <c r="D698" i="4"/>
  <c r="C698" i="4"/>
  <c r="K697" i="4"/>
  <c r="J697" i="4"/>
  <c r="I697" i="4"/>
  <c r="G697" i="4"/>
  <c r="F697" i="4"/>
  <c r="E697" i="4"/>
  <c r="D697" i="4"/>
  <c r="C697" i="4"/>
  <c r="K696" i="4"/>
  <c r="J696" i="4"/>
  <c r="I696" i="4"/>
  <c r="G696" i="4"/>
  <c r="F696" i="4"/>
  <c r="E696" i="4"/>
  <c r="D696" i="4"/>
  <c r="C696" i="4"/>
  <c r="K695" i="4"/>
  <c r="J695" i="4"/>
  <c r="I695" i="4"/>
  <c r="G695" i="4"/>
  <c r="F695" i="4"/>
  <c r="E695" i="4"/>
  <c r="D695" i="4"/>
  <c r="C695" i="4"/>
  <c r="K694" i="4"/>
  <c r="J694" i="4"/>
  <c r="I694" i="4"/>
  <c r="G694" i="4"/>
  <c r="F694" i="4"/>
  <c r="E694" i="4"/>
  <c r="D694" i="4"/>
  <c r="C694" i="4"/>
  <c r="K693" i="4"/>
  <c r="J693" i="4"/>
  <c r="I693" i="4"/>
  <c r="G693" i="4"/>
  <c r="F693" i="4"/>
  <c r="E693" i="4"/>
  <c r="D693" i="4"/>
  <c r="C693" i="4"/>
  <c r="K692" i="4"/>
  <c r="J692" i="4"/>
  <c r="I692" i="4"/>
  <c r="G692" i="4"/>
  <c r="F692" i="4"/>
  <c r="E692" i="4"/>
  <c r="D692" i="4"/>
  <c r="C692" i="4"/>
  <c r="K691" i="4"/>
  <c r="J691" i="4"/>
  <c r="I691" i="4"/>
  <c r="G691" i="4"/>
  <c r="F691" i="4"/>
  <c r="E691" i="4"/>
  <c r="D691" i="4"/>
  <c r="C691" i="4"/>
  <c r="K690" i="4"/>
  <c r="J690" i="4"/>
  <c r="I690" i="4"/>
  <c r="G690" i="4"/>
  <c r="F690" i="4"/>
  <c r="E690" i="4"/>
  <c r="D690" i="4"/>
  <c r="C690" i="4"/>
  <c r="K689" i="4"/>
  <c r="J689" i="4"/>
  <c r="I689" i="4"/>
  <c r="G689" i="4"/>
  <c r="F689" i="4"/>
  <c r="E689" i="4"/>
  <c r="D689" i="4"/>
  <c r="C689" i="4"/>
  <c r="K688" i="4"/>
  <c r="J688" i="4"/>
  <c r="I688" i="4"/>
  <c r="G688" i="4"/>
  <c r="F688" i="4"/>
  <c r="E688" i="4"/>
  <c r="D688" i="4"/>
  <c r="C688" i="4"/>
  <c r="K687" i="4"/>
  <c r="J687" i="4"/>
  <c r="I687" i="4"/>
  <c r="G687" i="4"/>
  <c r="F687" i="4"/>
  <c r="E687" i="4"/>
  <c r="D687" i="4"/>
  <c r="C687" i="4"/>
  <c r="K686" i="4"/>
  <c r="J686" i="4"/>
  <c r="I686" i="4"/>
  <c r="G686" i="4"/>
  <c r="F686" i="4"/>
  <c r="E686" i="4"/>
  <c r="D686" i="4"/>
  <c r="C686" i="4"/>
  <c r="K685" i="4"/>
  <c r="J685" i="4"/>
  <c r="I685" i="4"/>
  <c r="G685" i="4"/>
  <c r="F685" i="4"/>
  <c r="E685" i="4"/>
  <c r="D685" i="4"/>
  <c r="C685" i="4"/>
  <c r="K684" i="4"/>
  <c r="J684" i="4"/>
  <c r="I684" i="4"/>
  <c r="G684" i="4"/>
  <c r="F684" i="4"/>
  <c r="E684" i="4"/>
  <c r="D684" i="4"/>
  <c r="C684" i="4"/>
  <c r="K683" i="4"/>
  <c r="J683" i="4"/>
  <c r="I683" i="4"/>
  <c r="G683" i="4"/>
  <c r="F683" i="4"/>
  <c r="E683" i="4"/>
  <c r="D683" i="4"/>
  <c r="C683" i="4"/>
  <c r="K682" i="4"/>
  <c r="J682" i="4"/>
  <c r="I682" i="4"/>
  <c r="G682" i="4"/>
  <c r="F682" i="4"/>
  <c r="E682" i="4"/>
  <c r="D682" i="4"/>
  <c r="C682" i="4"/>
  <c r="K681" i="4"/>
  <c r="J681" i="4"/>
  <c r="I681" i="4"/>
  <c r="G681" i="4"/>
  <c r="F681" i="4"/>
  <c r="E681" i="4"/>
  <c r="D681" i="4"/>
  <c r="C681" i="4"/>
  <c r="K680" i="4"/>
  <c r="J680" i="4"/>
  <c r="I680" i="4"/>
  <c r="G680" i="4"/>
  <c r="F680" i="4"/>
  <c r="E680" i="4"/>
  <c r="D680" i="4"/>
  <c r="C680" i="4"/>
  <c r="K679" i="4"/>
  <c r="J679" i="4"/>
  <c r="I679" i="4"/>
  <c r="G679" i="4"/>
  <c r="F679" i="4"/>
  <c r="E679" i="4"/>
  <c r="D679" i="4"/>
  <c r="C679" i="4"/>
  <c r="K678" i="4"/>
  <c r="J678" i="4"/>
  <c r="I678" i="4"/>
  <c r="G678" i="4"/>
  <c r="F678" i="4"/>
  <c r="E678" i="4"/>
  <c r="D678" i="4"/>
  <c r="C678" i="4"/>
  <c r="K677" i="4"/>
  <c r="J677" i="4"/>
  <c r="I677" i="4"/>
  <c r="G677" i="4"/>
  <c r="F677" i="4"/>
  <c r="E677" i="4"/>
  <c r="D677" i="4"/>
  <c r="C677" i="4"/>
  <c r="K676" i="4"/>
  <c r="J676" i="4"/>
  <c r="I676" i="4"/>
  <c r="G676" i="4"/>
  <c r="F676" i="4"/>
  <c r="E676" i="4"/>
  <c r="D676" i="4"/>
  <c r="C676" i="4"/>
  <c r="K675" i="4"/>
  <c r="J675" i="4"/>
  <c r="I675" i="4"/>
  <c r="G675" i="4"/>
  <c r="F675" i="4"/>
  <c r="E675" i="4"/>
  <c r="D675" i="4"/>
  <c r="C675" i="4"/>
  <c r="K674" i="4"/>
  <c r="J674" i="4"/>
  <c r="I674" i="4"/>
  <c r="G674" i="4"/>
  <c r="F674" i="4"/>
  <c r="E674" i="4"/>
  <c r="D674" i="4"/>
  <c r="C674" i="4"/>
  <c r="K673" i="4"/>
  <c r="J673" i="4"/>
  <c r="I673" i="4"/>
  <c r="G673" i="4"/>
  <c r="F673" i="4"/>
  <c r="E673" i="4"/>
  <c r="D673" i="4"/>
  <c r="C673" i="4"/>
  <c r="K672" i="4"/>
  <c r="J672" i="4"/>
  <c r="I672" i="4"/>
  <c r="G672" i="4"/>
  <c r="F672" i="4"/>
  <c r="E672" i="4"/>
  <c r="D672" i="4"/>
  <c r="C672" i="4"/>
  <c r="K671" i="4"/>
  <c r="J671" i="4"/>
  <c r="I671" i="4"/>
  <c r="G671" i="4"/>
  <c r="F671" i="4"/>
  <c r="E671" i="4"/>
  <c r="D671" i="4"/>
  <c r="C671" i="4"/>
  <c r="K670" i="4"/>
  <c r="J670" i="4"/>
  <c r="I670" i="4"/>
  <c r="G670" i="4"/>
  <c r="F670" i="4"/>
  <c r="E670" i="4"/>
  <c r="D670" i="4"/>
  <c r="C670" i="4"/>
  <c r="K669" i="4"/>
  <c r="J669" i="4"/>
  <c r="I669" i="4"/>
  <c r="G669" i="4"/>
  <c r="F669" i="4"/>
  <c r="E669" i="4"/>
  <c r="D669" i="4"/>
  <c r="C669" i="4"/>
  <c r="K668" i="4"/>
  <c r="J668" i="4"/>
  <c r="I668" i="4"/>
  <c r="G668" i="4"/>
  <c r="F668" i="4"/>
  <c r="E668" i="4"/>
  <c r="D668" i="4"/>
  <c r="C668" i="4"/>
  <c r="K667" i="4"/>
  <c r="J667" i="4"/>
  <c r="I667" i="4"/>
  <c r="G667" i="4"/>
  <c r="F667" i="4"/>
  <c r="E667" i="4"/>
  <c r="D667" i="4"/>
  <c r="C667" i="4"/>
  <c r="K666" i="4"/>
  <c r="J666" i="4"/>
  <c r="I666" i="4"/>
  <c r="G666" i="4"/>
  <c r="F666" i="4"/>
  <c r="E666" i="4"/>
  <c r="D666" i="4"/>
  <c r="C666" i="4"/>
  <c r="K665" i="4"/>
  <c r="J665" i="4"/>
  <c r="I665" i="4"/>
  <c r="G665" i="4"/>
  <c r="F665" i="4"/>
  <c r="E665" i="4"/>
  <c r="D665" i="4"/>
  <c r="C665" i="4"/>
  <c r="K664" i="4"/>
  <c r="J664" i="4"/>
  <c r="I664" i="4"/>
  <c r="G664" i="4"/>
  <c r="F664" i="4"/>
  <c r="E664" i="4"/>
  <c r="D664" i="4"/>
  <c r="C664" i="4"/>
  <c r="K663" i="4"/>
  <c r="J663" i="4"/>
  <c r="I663" i="4"/>
  <c r="G663" i="4"/>
  <c r="F663" i="4"/>
  <c r="E663" i="4"/>
  <c r="D663" i="4"/>
  <c r="C663" i="4"/>
  <c r="K662" i="4"/>
  <c r="J662" i="4"/>
  <c r="I662" i="4"/>
  <c r="G662" i="4"/>
  <c r="F662" i="4"/>
  <c r="E662" i="4"/>
  <c r="D662" i="4"/>
  <c r="C662" i="4"/>
  <c r="K661" i="4"/>
  <c r="J661" i="4"/>
  <c r="I661" i="4"/>
  <c r="G661" i="4"/>
  <c r="F661" i="4"/>
  <c r="E661" i="4"/>
  <c r="D661" i="4"/>
  <c r="C661" i="4"/>
  <c r="K660" i="4"/>
  <c r="J660" i="4"/>
  <c r="I660" i="4"/>
  <c r="G660" i="4"/>
  <c r="F660" i="4"/>
  <c r="E660" i="4"/>
  <c r="D660" i="4"/>
  <c r="C660" i="4"/>
  <c r="K659" i="4"/>
  <c r="J659" i="4"/>
  <c r="I659" i="4"/>
  <c r="G659" i="4"/>
  <c r="F659" i="4"/>
  <c r="E659" i="4"/>
  <c r="D659" i="4"/>
  <c r="C659" i="4"/>
  <c r="K658" i="4"/>
  <c r="J658" i="4"/>
  <c r="I658" i="4"/>
  <c r="G658" i="4"/>
  <c r="F658" i="4"/>
  <c r="E658" i="4"/>
  <c r="D658" i="4"/>
  <c r="C658" i="4"/>
  <c r="K657" i="4"/>
  <c r="J657" i="4"/>
  <c r="I657" i="4"/>
  <c r="G657" i="4"/>
  <c r="F657" i="4"/>
  <c r="E657" i="4"/>
  <c r="D657" i="4"/>
  <c r="C657" i="4"/>
  <c r="K656" i="4"/>
  <c r="J656" i="4"/>
  <c r="I656" i="4"/>
  <c r="G656" i="4"/>
  <c r="F656" i="4"/>
  <c r="E656" i="4"/>
  <c r="D656" i="4"/>
  <c r="C656" i="4"/>
  <c r="K655" i="4"/>
  <c r="J655" i="4"/>
  <c r="I655" i="4"/>
  <c r="G655" i="4"/>
  <c r="F655" i="4"/>
  <c r="E655" i="4"/>
  <c r="D655" i="4"/>
  <c r="C655" i="4"/>
  <c r="K654" i="4"/>
  <c r="J654" i="4"/>
  <c r="I654" i="4"/>
  <c r="G654" i="4"/>
  <c r="F654" i="4"/>
  <c r="E654" i="4"/>
  <c r="D654" i="4"/>
  <c r="C654" i="4"/>
  <c r="K653" i="4"/>
  <c r="J653" i="4"/>
  <c r="I653" i="4"/>
  <c r="G653" i="4"/>
  <c r="F653" i="4"/>
  <c r="E653" i="4"/>
  <c r="D653" i="4"/>
  <c r="C653" i="4"/>
  <c r="K652" i="4"/>
  <c r="J652" i="4"/>
  <c r="I652" i="4"/>
  <c r="G652" i="4"/>
  <c r="F652" i="4"/>
  <c r="E652" i="4"/>
  <c r="D652" i="4"/>
  <c r="C652" i="4"/>
  <c r="K651" i="4"/>
  <c r="J651" i="4"/>
  <c r="I651" i="4"/>
  <c r="G651" i="4"/>
  <c r="F651" i="4"/>
  <c r="E651" i="4"/>
  <c r="D651" i="4"/>
  <c r="C651" i="4"/>
  <c r="K650" i="4"/>
  <c r="J650" i="4"/>
  <c r="I650" i="4"/>
  <c r="G650" i="4"/>
  <c r="F650" i="4"/>
  <c r="E650" i="4"/>
  <c r="D650" i="4"/>
  <c r="C650" i="4"/>
  <c r="K649" i="4"/>
  <c r="J649" i="4"/>
  <c r="I649" i="4"/>
  <c r="G649" i="4"/>
  <c r="F649" i="4"/>
  <c r="E649" i="4"/>
  <c r="D649" i="4"/>
  <c r="C649" i="4"/>
  <c r="K648" i="4"/>
  <c r="J648" i="4"/>
  <c r="I648" i="4"/>
  <c r="G648" i="4"/>
  <c r="F648" i="4"/>
  <c r="E648" i="4"/>
  <c r="D648" i="4"/>
  <c r="C648" i="4"/>
  <c r="K647" i="4"/>
  <c r="J647" i="4"/>
  <c r="I647" i="4"/>
  <c r="G647" i="4"/>
  <c r="F647" i="4"/>
  <c r="E647" i="4"/>
  <c r="D647" i="4"/>
  <c r="C647" i="4"/>
  <c r="K646" i="4"/>
  <c r="J646" i="4"/>
  <c r="I646" i="4"/>
  <c r="G646" i="4"/>
  <c r="F646" i="4"/>
  <c r="E646" i="4"/>
  <c r="D646" i="4"/>
  <c r="C646" i="4"/>
  <c r="K645" i="4"/>
  <c r="J645" i="4"/>
  <c r="I645" i="4"/>
  <c r="G645" i="4"/>
  <c r="F645" i="4"/>
  <c r="E645" i="4"/>
  <c r="D645" i="4"/>
  <c r="C645" i="4"/>
  <c r="K644" i="4"/>
  <c r="J644" i="4"/>
  <c r="I644" i="4"/>
  <c r="G644" i="4"/>
  <c r="F644" i="4"/>
  <c r="E644" i="4"/>
  <c r="D644" i="4"/>
  <c r="C644" i="4"/>
  <c r="K643" i="4"/>
  <c r="J643" i="4"/>
  <c r="I643" i="4"/>
  <c r="G643" i="4"/>
  <c r="F643" i="4"/>
  <c r="E643" i="4"/>
  <c r="D643" i="4"/>
  <c r="C643" i="4"/>
  <c r="K642" i="4"/>
  <c r="J642" i="4"/>
  <c r="I642" i="4"/>
  <c r="G642" i="4"/>
  <c r="F642" i="4"/>
  <c r="E642" i="4"/>
  <c r="D642" i="4"/>
  <c r="C642" i="4"/>
  <c r="K641" i="4"/>
  <c r="J641" i="4"/>
  <c r="I641" i="4"/>
  <c r="G641" i="4"/>
  <c r="F641" i="4"/>
  <c r="E641" i="4"/>
  <c r="D641" i="4"/>
  <c r="C641" i="4"/>
  <c r="K640" i="4"/>
  <c r="J640" i="4"/>
  <c r="I640" i="4"/>
  <c r="G640" i="4"/>
  <c r="F640" i="4"/>
  <c r="E640" i="4"/>
  <c r="D640" i="4"/>
  <c r="C640" i="4"/>
  <c r="K639" i="4"/>
  <c r="J639" i="4"/>
  <c r="I639" i="4"/>
  <c r="G639" i="4"/>
  <c r="F639" i="4"/>
  <c r="E639" i="4"/>
  <c r="D639" i="4"/>
  <c r="C639" i="4"/>
  <c r="K638" i="4"/>
  <c r="J638" i="4"/>
  <c r="I638" i="4"/>
  <c r="G638" i="4"/>
  <c r="F638" i="4"/>
  <c r="E638" i="4"/>
  <c r="D638" i="4"/>
  <c r="C638" i="4"/>
  <c r="K637" i="4"/>
  <c r="J637" i="4"/>
  <c r="I637" i="4"/>
  <c r="G637" i="4"/>
  <c r="F637" i="4"/>
  <c r="E637" i="4"/>
  <c r="D637" i="4"/>
  <c r="C637" i="4"/>
  <c r="K636" i="4"/>
  <c r="J636" i="4"/>
  <c r="I636" i="4"/>
  <c r="G636" i="4"/>
  <c r="F636" i="4"/>
  <c r="E636" i="4"/>
  <c r="D636" i="4"/>
  <c r="C636" i="4"/>
  <c r="K635" i="4"/>
  <c r="J635" i="4"/>
  <c r="I635" i="4"/>
  <c r="G635" i="4"/>
  <c r="F635" i="4"/>
  <c r="E635" i="4"/>
  <c r="D635" i="4"/>
  <c r="C635" i="4"/>
  <c r="K634" i="4"/>
  <c r="J634" i="4"/>
  <c r="I634" i="4"/>
  <c r="G634" i="4"/>
  <c r="F634" i="4"/>
  <c r="E634" i="4"/>
  <c r="D634" i="4"/>
  <c r="C634" i="4"/>
  <c r="K633" i="4"/>
  <c r="J633" i="4"/>
  <c r="I633" i="4"/>
  <c r="G633" i="4"/>
  <c r="F633" i="4"/>
  <c r="E633" i="4"/>
  <c r="D633" i="4"/>
  <c r="C633" i="4"/>
  <c r="K632" i="4"/>
  <c r="J632" i="4"/>
  <c r="I632" i="4"/>
  <c r="G632" i="4"/>
  <c r="F632" i="4"/>
  <c r="E632" i="4"/>
  <c r="D632" i="4"/>
  <c r="C632" i="4"/>
  <c r="K631" i="4"/>
  <c r="J631" i="4"/>
  <c r="I631" i="4"/>
  <c r="G631" i="4"/>
  <c r="F631" i="4"/>
  <c r="E631" i="4"/>
  <c r="D631" i="4"/>
  <c r="C631" i="4"/>
  <c r="K630" i="4"/>
  <c r="J630" i="4"/>
  <c r="I630" i="4"/>
  <c r="G630" i="4"/>
  <c r="F630" i="4"/>
  <c r="E630" i="4"/>
  <c r="D630" i="4"/>
  <c r="C630" i="4"/>
  <c r="K629" i="4"/>
  <c r="J629" i="4"/>
  <c r="I629" i="4"/>
  <c r="G629" i="4"/>
  <c r="F629" i="4"/>
  <c r="E629" i="4"/>
  <c r="D629" i="4"/>
  <c r="C629" i="4"/>
  <c r="K628" i="4"/>
  <c r="J628" i="4"/>
  <c r="I628" i="4"/>
  <c r="G628" i="4"/>
  <c r="F628" i="4"/>
  <c r="E628" i="4"/>
  <c r="D628" i="4"/>
  <c r="C628" i="4"/>
  <c r="K627" i="4"/>
  <c r="J627" i="4"/>
  <c r="I627" i="4"/>
  <c r="G627" i="4"/>
  <c r="F627" i="4"/>
  <c r="E627" i="4"/>
  <c r="D627" i="4"/>
  <c r="C627" i="4"/>
  <c r="K626" i="4"/>
  <c r="J626" i="4"/>
  <c r="I626" i="4"/>
  <c r="G626" i="4"/>
  <c r="F626" i="4"/>
  <c r="E626" i="4"/>
  <c r="D626" i="4"/>
  <c r="C626" i="4"/>
  <c r="K625" i="4"/>
  <c r="J625" i="4"/>
  <c r="I625" i="4"/>
  <c r="G625" i="4"/>
  <c r="F625" i="4"/>
  <c r="E625" i="4"/>
  <c r="D625" i="4"/>
  <c r="C625" i="4"/>
  <c r="K624" i="4"/>
  <c r="J624" i="4"/>
  <c r="I624" i="4"/>
  <c r="G624" i="4"/>
  <c r="F624" i="4"/>
  <c r="E624" i="4"/>
  <c r="D624" i="4"/>
  <c r="C624" i="4"/>
  <c r="K623" i="4"/>
  <c r="J623" i="4"/>
  <c r="I623" i="4"/>
  <c r="G623" i="4"/>
  <c r="F623" i="4"/>
  <c r="E623" i="4"/>
  <c r="D623" i="4"/>
  <c r="C623" i="4"/>
  <c r="K622" i="4"/>
  <c r="J622" i="4"/>
  <c r="I622" i="4"/>
  <c r="G622" i="4"/>
  <c r="F622" i="4"/>
  <c r="E622" i="4"/>
  <c r="D622" i="4"/>
  <c r="C622" i="4"/>
  <c r="K621" i="4"/>
  <c r="J621" i="4"/>
  <c r="I621" i="4"/>
  <c r="G621" i="4"/>
  <c r="F621" i="4"/>
  <c r="E621" i="4"/>
  <c r="D621" i="4"/>
  <c r="C621" i="4"/>
  <c r="K620" i="4"/>
  <c r="J620" i="4"/>
  <c r="I620" i="4"/>
  <c r="G620" i="4"/>
  <c r="F620" i="4"/>
  <c r="E620" i="4"/>
  <c r="D620" i="4"/>
  <c r="C620" i="4"/>
  <c r="K619" i="4"/>
  <c r="J619" i="4"/>
  <c r="I619" i="4"/>
  <c r="G619" i="4"/>
  <c r="F619" i="4"/>
  <c r="E619" i="4"/>
  <c r="D619" i="4"/>
  <c r="C619" i="4"/>
  <c r="K618" i="4"/>
  <c r="J618" i="4"/>
  <c r="I618" i="4"/>
  <c r="G618" i="4"/>
  <c r="F618" i="4"/>
  <c r="E618" i="4"/>
  <c r="D618" i="4"/>
  <c r="C618" i="4"/>
  <c r="K617" i="4"/>
  <c r="J617" i="4"/>
  <c r="I617" i="4"/>
  <c r="G617" i="4"/>
  <c r="F617" i="4"/>
  <c r="E617" i="4"/>
  <c r="D617" i="4"/>
  <c r="C617" i="4"/>
  <c r="K616" i="4"/>
  <c r="J616" i="4"/>
  <c r="I616" i="4"/>
  <c r="G616" i="4"/>
  <c r="F616" i="4"/>
  <c r="E616" i="4"/>
  <c r="D616" i="4"/>
  <c r="C616" i="4"/>
  <c r="K615" i="4"/>
  <c r="J615" i="4"/>
  <c r="I615" i="4"/>
  <c r="G615" i="4"/>
  <c r="F615" i="4"/>
  <c r="E615" i="4"/>
  <c r="D615" i="4"/>
  <c r="C615" i="4"/>
  <c r="K614" i="4"/>
  <c r="J614" i="4"/>
  <c r="I614" i="4"/>
  <c r="G614" i="4"/>
  <c r="F614" i="4"/>
  <c r="E614" i="4"/>
  <c r="D614" i="4"/>
  <c r="C614" i="4"/>
  <c r="K613" i="4"/>
  <c r="J613" i="4"/>
  <c r="I613" i="4"/>
  <c r="G613" i="4"/>
  <c r="F613" i="4"/>
  <c r="E613" i="4"/>
  <c r="D613" i="4"/>
  <c r="C613" i="4"/>
  <c r="K612" i="4"/>
  <c r="J612" i="4"/>
  <c r="I612" i="4"/>
  <c r="G612" i="4"/>
  <c r="F612" i="4"/>
  <c r="E612" i="4"/>
  <c r="D612" i="4"/>
  <c r="C612" i="4"/>
  <c r="K611" i="4"/>
  <c r="J611" i="4"/>
  <c r="I611" i="4"/>
  <c r="G611" i="4"/>
  <c r="F611" i="4"/>
  <c r="E611" i="4"/>
  <c r="D611" i="4"/>
  <c r="C611" i="4"/>
  <c r="K610" i="4"/>
  <c r="J610" i="4"/>
  <c r="I610" i="4"/>
  <c r="G610" i="4"/>
  <c r="F610" i="4"/>
  <c r="E610" i="4"/>
  <c r="D610" i="4"/>
  <c r="C610" i="4"/>
  <c r="K609" i="4"/>
  <c r="J609" i="4"/>
  <c r="I609" i="4"/>
  <c r="G609" i="4"/>
  <c r="F609" i="4"/>
  <c r="E609" i="4"/>
  <c r="D609" i="4"/>
  <c r="C609" i="4"/>
  <c r="K608" i="4"/>
  <c r="J608" i="4"/>
  <c r="I608" i="4"/>
  <c r="G608" i="4"/>
  <c r="F608" i="4"/>
  <c r="E608" i="4"/>
  <c r="D608" i="4"/>
  <c r="C608" i="4"/>
  <c r="K607" i="4"/>
  <c r="J607" i="4"/>
  <c r="I607" i="4"/>
  <c r="G607" i="4"/>
  <c r="F607" i="4"/>
  <c r="E607" i="4"/>
  <c r="D607" i="4"/>
  <c r="C607" i="4"/>
  <c r="K606" i="4"/>
  <c r="J606" i="4"/>
  <c r="I606" i="4"/>
  <c r="G606" i="4"/>
  <c r="F606" i="4"/>
  <c r="E606" i="4"/>
  <c r="D606" i="4"/>
  <c r="C606" i="4"/>
  <c r="K605" i="4"/>
  <c r="J605" i="4"/>
  <c r="I605" i="4"/>
  <c r="G605" i="4"/>
  <c r="F605" i="4"/>
  <c r="E605" i="4"/>
  <c r="D605" i="4"/>
  <c r="C605" i="4"/>
  <c r="K604" i="4"/>
  <c r="J604" i="4"/>
  <c r="I604" i="4"/>
  <c r="G604" i="4"/>
  <c r="F604" i="4"/>
  <c r="E604" i="4"/>
  <c r="D604" i="4"/>
  <c r="C604" i="4"/>
  <c r="K603" i="4"/>
  <c r="J603" i="4"/>
  <c r="I603" i="4"/>
  <c r="G603" i="4"/>
  <c r="F603" i="4"/>
  <c r="E603" i="4"/>
  <c r="D603" i="4"/>
  <c r="C603" i="4"/>
  <c r="K602" i="4"/>
  <c r="J602" i="4"/>
  <c r="I602" i="4"/>
  <c r="G602" i="4"/>
  <c r="F602" i="4"/>
  <c r="E602" i="4"/>
  <c r="D602" i="4"/>
  <c r="C602" i="4"/>
  <c r="K601" i="4"/>
  <c r="J601" i="4"/>
  <c r="I601" i="4"/>
  <c r="G601" i="4"/>
  <c r="F601" i="4"/>
  <c r="E601" i="4"/>
  <c r="D601" i="4"/>
  <c r="C601" i="4"/>
  <c r="K600" i="4"/>
  <c r="J600" i="4"/>
  <c r="I600" i="4"/>
  <c r="G600" i="4"/>
  <c r="F600" i="4"/>
  <c r="E600" i="4"/>
  <c r="D600" i="4"/>
  <c r="C600" i="4"/>
  <c r="K599" i="4"/>
  <c r="J599" i="4"/>
  <c r="I599" i="4"/>
  <c r="G599" i="4"/>
  <c r="F599" i="4"/>
  <c r="E599" i="4"/>
  <c r="D599" i="4"/>
  <c r="C599" i="4"/>
  <c r="K598" i="4"/>
  <c r="J598" i="4"/>
  <c r="I598" i="4"/>
  <c r="G598" i="4"/>
  <c r="F598" i="4"/>
  <c r="E598" i="4"/>
  <c r="D598" i="4"/>
  <c r="C598" i="4"/>
  <c r="K597" i="4"/>
  <c r="J597" i="4"/>
  <c r="I597" i="4"/>
  <c r="G597" i="4"/>
  <c r="F597" i="4"/>
  <c r="E597" i="4"/>
  <c r="D597" i="4"/>
  <c r="C597" i="4"/>
  <c r="K596" i="4"/>
  <c r="J596" i="4"/>
  <c r="I596" i="4"/>
  <c r="G596" i="4"/>
  <c r="F596" i="4"/>
  <c r="E596" i="4"/>
  <c r="D596" i="4"/>
  <c r="C596" i="4"/>
  <c r="K595" i="4"/>
  <c r="J595" i="4"/>
  <c r="I595" i="4"/>
  <c r="G595" i="4"/>
  <c r="F595" i="4"/>
  <c r="E595" i="4"/>
  <c r="D595" i="4"/>
  <c r="C595" i="4"/>
  <c r="K594" i="4"/>
  <c r="J594" i="4"/>
  <c r="I594" i="4"/>
  <c r="G594" i="4"/>
  <c r="F594" i="4"/>
  <c r="E594" i="4"/>
  <c r="D594" i="4"/>
  <c r="C594" i="4"/>
  <c r="K593" i="4"/>
  <c r="J593" i="4"/>
  <c r="I593" i="4"/>
  <c r="G593" i="4"/>
  <c r="F593" i="4"/>
  <c r="E593" i="4"/>
  <c r="D593" i="4"/>
  <c r="C593" i="4"/>
  <c r="K592" i="4"/>
  <c r="J592" i="4"/>
  <c r="I592" i="4"/>
  <c r="G592" i="4"/>
  <c r="F592" i="4"/>
  <c r="E592" i="4"/>
  <c r="D592" i="4"/>
  <c r="C592" i="4"/>
  <c r="K591" i="4"/>
  <c r="J591" i="4"/>
  <c r="I591" i="4"/>
  <c r="G591" i="4"/>
  <c r="F591" i="4"/>
  <c r="E591" i="4"/>
  <c r="D591" i="4"/>
  <c r="C591" i="4"/>
  <c r="K590" i="4"/>
  <c r="J590" i="4"/>
  <c r="I590" i="4"/>
  <c r="G590" i="4"/>
  <c r="F590" i="4"/>
  <c r="E590" i="4"/>
  <c r="D590" i="4"/>
  <c r="C590" i="4"/>
  <c r="K589" i="4"/>
  <c r="J589" i="4"/>
  <c r="I589" i="4"/>
  <c r="G589" i="4"/>
  <c r="F589" i="4"/>
  <c r="E589" i="4"/>
  <c r="D589" i="4"/>
  <c r="C589" i="4"/>
  <c r="K588" i="4"/>
  <c r="J588" i="4"/>
  <c r="I588" i="4"/>
  <c r="G588" i="4"/>
  <c r="F588" i="4"/>
  <c r="E588" i="4"/>
  <c r="D588" i="4"/>
  <c r="C588" i="4"/>
  <c r="K587" i="4"/>
  <c r="J587" i="4"/>
  <c r="I587" i="4"/>
  <c r="G587" i="4"/>
  <c r="F587" i="4"/>
  <c r="E587" i="4"/>
  <c r="D587" i="4"/>
  <c r="C587" i="4"/>
  <c r="K586" i="4"/>
  <c r="J586" i="4"/>
  <c r="I586" i="4"/>
  <c r="G586" i="4"/>
  <c r="F586" i="4"/>
  <c r="E586" i="4"/>
  <c r="D586" i="4"/>
  <c r="C586" i="4"/>
  <c r="K585" i="4"/>
  <c r="J585" i="4"/>
  <c r="I585" i="4"/>
  <c r="G585" i="4"/>
  <c r="F585" i="4"/>
  <c r="E585" i="4"/>
  <c r="D585" i="4"/>
  <c r="C585" i="4"/>
  <c r="K584" i="4"/>
  <c r="J584" i="4"/>
  <c r="I584" i="4"/>
  <c r="G584" i="4"/>
  <c r="F584" i="4"/>
  <c r="E584" i="4"/>
  <c r="D584" i="4"/>
  <c r="C584" i="4"/>
  <c r="K583" i="4"/>
  <c r="J583" i="4"/>
  <c r="I583" i="4"/>
  <c r="G583" i="4"/>
  <c r="F583" i="4"/>
  <c r="E583" i="4"/>
  <c r="D583" i="4"/>
  <c r="C583" i="4"/>
  <c r="K582" i="4"/>
  <c r="J582" i="4"/>
  <c r="I582" i="4"/>
  <c r="G582" i="4"/>
  <c r="F582" i="4"/>
  <c r="E582" i="4"/>
  <c r="D582" i="4"/>
  <c r="C582" i="4"/>
  <c r="K581" i="4"/>
  <c r="J581" i="4"/>
  <c r="I581" i="4"/>
  <c r="G581" i="4"/>
  <c r="F581" i="4"/>
  <c r="E581" i="4"/>
  <c r="D581" i="4"/>
  <c r="C581" i="4"/>
  <c r="K580" i="4"/>
  <c r="J580" i="4"/>
  <c r="I580" i="4"/>
  <c r="G580" i="4"/>
  <c r="F580" i="4"/>
  <c r="E580" i="4"/>
  <c r="D580" i="4"/>
  <c r="C580" i="4"/>
  <c r="K579" i="4"/>
  <c r="J579" i="4"/>
  <c r="I579" i="4"/>
  <c r="G579" i="4"/>
  <c r="F579" i="4"/>
  <c r="E579" i="4"/>
  <c r="D579" i="4"/>
  <c r="C579" i="4"/>
  <c r="K578" i="4"/>
  <c r="J578" i="4"/>
  <c r="I578" i="4"/>
  <c r="G578" i="4"/>
  <c r="F578" i="4"/>
  <c r="E578" i="4"/>
  <c r="D578" i="4"/>
  <c r="C578" i="4"/>
  <c r="K577" i="4"/>
  <c r="J577" i="4"/>
  <c r="I577" i="4"/>
  <c r="G577" i="4"/>
  <c r="F577" i="4"/>
  <c r="E577" i="4"/>
  <c r="D577" i="4"/>
  <c r="C577" i="4"/>
  <c r="K576" i="4"/>
  <c r="J576" i="4"/>
  <c r="I576" i="4"/>
  <c r="G576" i="4"/>
  <c r="F576" i="4"/>
  <c r="E576" i="4"/>
  <c r="D576" i="4"/>
  <c r="C576" i="4"/>
  <c r="K575" i="4"/>
  <c r="J575" i="4"/>
  <c r="I575" i="4"/>
  <c r="G575" i="4"/>
  <c r="F575" i="4"/>
  <c r="E575" i="4"/>
  <c r="D575" i="4"/>
  <c r="C575" i="4"/>
  <c r="K574" i="4"/>
  <c r="J574" i="4"/>
  <c r="I574" i="4"/>
  <c r="G574" i="4"/>
  <c r="F574" i="4"/>
  <c r="E574" i="4"/>
  <c r="D574" i="4"/>
  <c r="C574" i="4"/>
  <c r="K573" i="4"/>
  <c r="J573" i="4"/>
  <c r="I573" i="4"/>
  <c r="G573" i="4"/>
  <c r="F573" i="4"/>
  <c r="E573" i="4"/>
  <c r="D573" i="4"/>
  <c r="C573" i="4"/>
  <c r="K572" i="4"/>
  <c r="J572" i="4"/>
  <c r="I572" i="4"/>
  <c r="G572" i="4"/>
  <c r="F572" i="4"/>
  <c r="E572" i="4"/>
  <c r="D572" i="4"/>
  <c r="C572" i="4"/>
  <c r="K571" i="4"/>
  <c r="J571" i="4"/>
  <c r="I571" i="4"/>
  <c r="G571" i="4"/>
  <c r="F571" i="4"/>
  <c r="E571" i="4"/>
  <c r="D571" i="4"/>
  <c r="C571" i="4"/>
  <c r="K570" i="4"/>
  <c r="J570" i="4"/>
  <c r="I570" i="4"/>
  <c r="G570" i="4"/>
  <c r="F570" i="4"/>
  <c r="E570" i="4"/>
  <c r="D570" i="4"/>
  <c r="C570" i="4"/>
  <c r="K569" i="4"/>
  <c r="J569" i="4"/>
  <c r="I569" i="4"/>
  <c r="G569" i="4"/>
  <c r="F569" i="4"/>
  <c r="E569" i="4"/>
  <c r="D569" i="4"/>
  <c r="C569" i="4"/>
  <c r="K568" i="4"/>
  <c r="J568" i="4"/>
  <c r="I568" i="4"/>
  <c r="G568" i="4"/>
  <c r="F568" i="4"/>
  <c r="E568" i="4"/>
  <c r="D568" i="4"/>
  <c r="C568" i="4"/>
  <c r="K567" i="4"/>
  <c r="J567" i="4"/>
  <c r="I567" i="4"/>
  <c r="G567" i="4"/>
  <c r="F567" i="4"/>
  <c r="E567" i="4"/>
  <c r="D567" i="4"/>
  <c r="C567" i="4"/>
  <c r="K566" i="4"/>
  <c r="J566" i="4"/>
  <c r="I566" i="4"/>
  <c r="G566" i="4"/>
  <c r="F566" i="4"/>
  <c r="E566" i="4"/>
  <c r="D566" i="4"/>
  <c r="C566" i="4"/>
  <c r="K565" i="4"/>
  <c r="J565" i="4"/>
  <c r="I565" i="4"/>
  <c r="G565" i="4"/>
  <c r="F565" i="4"/>
  <c r="E565" i="4"/>
  <c r="D565" i="4"/>
  <c r="C565" i="4"/>
  <c r="K564" i="4"/>
  <c r="J564" i="4"/>
  <c r="I564" i="4"/>
  <c r="G564" i="4"/>
  <c r="F564" i="4"/>
  <c r="E564" i="4"/>
  <c r="D564" i="4"/>
  <c r="C564" i="4"/>
  <c r="K563" i="4"/>
  <c r="J563" i="4"/>
  <c r="I563" i="4"/>
  <c r="G563" i="4"/>
  <c r="F563" i="4"/>
  <c r="E563" i="4"/>
  <c r="D563" i="4"/>
  <c r="C563" i="4"/>
  <c r="K562" i="4"/>
  <c r="J562" i="4"/>
  <c r="I562" i="4"/>
  <c r="G562" i="4"/>
  <c r="F562" i="4"/>
  <c r="E562" i="4"/>
  <c r="D562" i="4"/>
  <c r="C562" i="4"/>
  <c r="K561" i="4"/>
  <c r="J561" i="4"/>
  <c r="I561" i="4"/>
  <c r="G561" i="4"/>
  <c r="F561" i="4"/>
  <c r="E561" i="4"/>
  <c r="D561" i="4"/>
  <c r="C561" i="4"/>
  <c r="K560" i="4"/>
  <c r="J560" i="4"/>
  <c r="I560" i="4"/>
  <c r="G560" i="4"/>
  <c r="F560" i="4"/>
  <c r="E560" i="4"/>
  <c r="D560" i="4"/>
  <c r="C560" i="4"/>
  <c r="K559" i="4"/>
  <c r="J559" i="4"/>
  <c r="I559" i="4"/>
  <c r="G559" i="4"/>
  <c r="F559" i="4"/>
  <c r="E559" i="4"/>
  <c r="D559" i="4"/>
  <c r="C559" i="4"/>
  <c r="K558" i="4"/>
  <c r="J558" i="4"/>
  <c r="I558" i="4"/>
  <c r="G558" i="4"/>
  <c r="F558" i="4"/>
  <c r="E558" i="4"/>
  <c r="D558" i="4"/>
  <c r="C558" i="4"/>
  <c r="K557" i="4"/>
  <c r="J557" i="4"/>
  <c r="I557" i="4"/>
  <c r="G557" i="4"/>
  <c r="F557" i="4"/>
  <c r="E557" i="4"/>
  <c r="D557" i="4"/>
  <c r="C557" i="4"/>
  <c r="K556" i="4"/>
  <c r="J556" i="4"/>
  <c r="I556" i="4"/>
  <c r="G556" i="4"/>
  <c r="F556" i="4"/>
  <c r="E556" i="4"/>
  <c r="D556" i="4"/>
  <c r="C556" i="4"/>
  <c r="K555" i="4"/>
  <c r="J555" i="4"/>
  <c r="I555" i="4"/>
  <c r="G555" i="4"/>
  <c r="F555" i="4"/>
  <c r="E555" i="4"/>
  <c r="D555" i="4"/>
  <c r="C555" i="4"/>
  <c r="K554" i="4"/>
  <c r="J554" i="4"/>
  <c r="I554" i="4"/>
  <c r="G554" i="4"/>
  <c r="F554" i="4"/>
  <c r="E554" i="4"/>
  <c r="D554" i="4"/>
  <c r="C554" i="4"/>
  <c r="K553" i="4"/>
  <c r="J553" i="4"/>
  <c r="I553" i="4"/>
  <c r="G553" i="4"/>
  <c r="F553" i="4"/>
  <c r="E553" i="4"/>
  <c r="D553" i="4"/>
  <c r="C553" i="4"/>
  <c r="K552" i="4"/>
  <c r="J552" i="4"/>
  <c r="I552" i="4"/>
  <c r="G552" i="4"/>
  <c r="F552" i="4"/>
  <c r="E552" i="4"/>
  <c r="D552" i="4"/>
  <c r="C552" i="4"/>
  <c r="K551" i="4"/>
  <c r="J551" i="4"/>
  <c r="I551" i="4"/>
  <c r="G551" i="4"/>
  <c r="F551" i="4"/>
  <c r="E551" i="4"/>
  <c r="D551" i="4"/>
  <c r="C551" i="4"/>
  <c r="K550" i="4"/>
  <c r="J550" i="4"/>
  <c r="I550" i="4"/>
  <c r="G550" i="4"/>
  <c r="F550" i="4"/>
  <c r="E550" i="4"/>
  <c r="D550" i="4"/>
  <c r="C550" i="4"/>
  <c r="K549" i="4"/>
  <c r="J549" i="4"/>
  <c r="I549" i="4"/>
  <c r="G549" i="4"/>
  <c r="F549" i="4"/>
  <c r="E549" i="4"/>
  <c r="D549" i="4"/>
  <c r="C549" i="4"/>
  <c r="K548" i="4"/>
  <c r="J548" i="4"/>
  <c r="I548" i="4"/>
  <c r="G548" i="4"/>
  <c r="F548" i="4"/>
  <c r="E548" i="4"/>
  <c r="D548" i="4"/>
  <c r="C548" i="4"/>
  <c r="K547" i="4"/>
  <c r="J547" i="4"/>
  <c r="I547" i="4"/>
  <c r="G547" i="4"/>
  <c r="F547" i="4"/>
  <c r="E547" i="4"/>
  <c r="D547" i="4"/>
  <c r="C547" i="4"/>
  <c r="K546" i="4"/>
  <c r="J546" i="4"/>
  <c r="I546" i="4"/>
  <c r="G546" i="4"/>
  <c r="F546" i="4"/>
  <c r="E546" i="4"/>
  <c r="D546" i="4"/>
  <c r="C546" i="4"/>
  <c r="K545" i="4"/>
  <c r="J545" i="4"/>
  <c r="I545" i="4"/>
  <c r="G545" i="4"/>
  <c r="F545" i="4"/>
  <c r="E545" i="4"/>
  <c r="D545" i="4"/>
  <c r="C545" i="4"/>
  <c r="K544" i="4"/>
  <c r="J544" i="4"/>
  <c r="I544" i="4"/>
  <c r="G544" i="4"/>
  <c r="F544" i="4"/>
  <c r="E544" i="4"/>
  <c r="D544" i="4"/>
  <c r="C544" i="4"/>
  <c r="K543" i="4"/>
  <c r="J543" i="4"/>
  <c r="I543" i="4"/>
  <c r="G543" i="4"/>
  <c r="F543" i="4"/>
  <c r="E543" i="4"/>
  <c r="D543" i="4"/>
  <c r="C543" i="4"/>
  <c r="K542" i="4"/>
  <c r="J542" i="4"/>
  <c r="I542" i="4"/>
  <c r="G542" i="4"/>
  <c r="F542" i="4"/>
  <c r="E542" i="4"/>
  <c r="D542" i="4"/>
  <c r="C542" i="4"/>
  <c r="K541" i="4"/>
  <c r="J541" i="4"/>
  <c r="I541" i="4"/>
  <c r="G541" i="4"/>
  <c r="F541" i="4"/>
  <c r="E541" i="4"/>
  <c r="D541" i="4"/>
  <c r="C541" i="4"/>
  <c r="K540" i="4"/>
  <c r="J540" i="4"/>
  <c r="I540" i="4"/>
  <c r="G540" i="4"/>
  <c r="F540" i="4"/>
  <c r="E540" i="4"/>
  <c r="D540" i="4"/>
  <c r="C540" i="4"/>
  <c r="K539" i="4"/>
  <c r="J539" i="4"/>
  <c r="I539" i="4"/>
  <c r="G539" i="4"/>
  <c r="F539" i="4"/>
  <c r="E539" i="4"/>
  <c r="D539" i="4"/>
  <c r="C539" i="4"/>
  <c r="K538" i="4"/>
  <c r="J538" i="4"/>
  <c r="I538" i="4"/>
  <c r="G538" i="4"/>
  <c r="F538" i="4"/>
  <c r="E538" i="4"/>
  <c r="D538" i="4"/>
  <c r="C538" i="4"/>
  <c r="K537" i="4"/>
  <c r="J537" i="4"/>
  <c r="I537" i="4"/>
  <c r="G537" i="4"/>
  <c r="F537" i="4"/>
  <c r="E537" i="4"/>
  <c r="D537" i="4"/>
  <c r="C537" i="4"/>
  <c r="K536" i="4"/>
  <c r="J536" i="4"/>
  <c r="I536" i="4"/>
  <c r="G536" i="4"/>
  <c r="F536" i="4"/>
  <c r="E536" i="4"/>
  <c r="D536" i="4"/>
  <c r="C536" i="4"/>
  <c r="K535" i="4"/>
  <c r="J535" i="4"/>
  <c r="I535" i="4"/>
  <c r="G535" i="4"/>
  <c r="F535" i="4"/>
  <c r="E535" i="4"/>
  <c r="D535" i="4"/>
  <c r="C535" i="4"/>
  <c r="K534" i="4"/>
  <c r="J534" i="4"/>
  <c r="I534" i="4"/>
  <c r="G534" i="4"/>
  <c r="F534" i="4"/>
  <c r="E534" i="4"/>
  <c r="D534" i="4"/>
  <c r="C534" i="4"/>
  <c r="K533" i="4"/>
  <c r="J533" i="4"/>
  <c r="I533" i="4"/>
  <c r="G533" i="4"/>
  <c r="F533" i="4"/>
  <c r="E533" i="4"/>
  <c r="D533" i="4"/>
  <c r="C533" i="4"/>
  <c r="K532" i="4"/>
  <c r="J532" i="4"/>
  <c r="I532" i="4"/>
  <c r="G532" i="4"/>
  <c r="F532" i="4"/>
  <c r="E532" i="4"/>
  <c r="D532" i="4"/>
  <c r="C532" i="4"/>
  <c r="K531" i="4"/>
  <c r="J531" i="4"/>
  <c r="I531" i="4"/>
  <c r="G531" i="4"/>
  <c r="F531" i="4"/>
  <c r="E531" i="4"/>
  <c r="D531" i="4"/>
  <c r="C531" i="4"/>
  <c r="K530" i="4"/>
  <c r="J530" i="4"/>
  <c r="I530" i="4"/>
  <c r="G530" i="4"/>
  <c r="F530" i="4"/>
  <c r="E530" i="4"/>
  <c r="D530" i="4"/>
  <c r="C530" i="4"/>
  <c r="K529" i="4"/>
  <c r="J529" i="4"/>
  <c r="I529" i="4"/>
  <c r="G529" i="4"/>
  <c r="F529" i="4"/>
  <c r="E529" i="4"/>
  <c r="D529" i="4"/>
  <c r="C529" i="4"/>
  <c r="K528" i="4"/>
  <c r="J528" i="4"/>
  <c r="I528" i="4"/>
  <c r="G528" i="4"/>
  <c r="F528" i="4"/>
  <c r="E528" i="4"/>
  <c r="D528" i="4"/>
  <c r="C528" i="4"/>
  <c r="K527" i="4"/>
  <c r="J527" i="4"/>
  <c r="I527" i="4"/>
  <c r="G527" i="4"/>
  <c r="F527" i="4"/>
  <c r="E527" i="4"/>
  <c r="D527" i="4"/>
  <c r="C527" i="4"/>
  <c r="K526" i="4"/>
  <c r="J526" i="4"/>
  <c r="I526" i="4"/>
  <c r="G526" i="4"/>
  <c r="F526" i="4"/>
  <c r="E526" i="4"/>
  <c r="D526" i="4"/>
  <c r="C526" i="4"/>
  <c r="K525" i="4"/>
  <c r="J525" i="4"/>
  <c r="I525" i="4"/>
  <c r="G525" i="4"/>
  <c r="F525" i="4"/>
  <c r="E525" i="4"/>
  <c r="D525" i="4"/>
  <c r="C525" i="4"/>
  <c r="K524" i="4"/>
  <c r="J524" i="4"/>
  <c r="I524" i="4"/>
  <c r="G524" i="4"/>
  <c r="F524" i="4"/>
  <c r="E524" i="4"/>
  <c r="D524" i="4"/>
  <c r="C524" i="4"/>
  <c r="K523" i="4"/>
  <c r="J523" i="4"/>
  <c r="I523" i="4"/>
  <c r="G523" i="4"/>
  <c r="F523" i="4"/>
  <c r="E523" i="4"/>
  <c r="D523" i="4"/>
  <c r="C523" i="4"/>
  <c r="K522" i="4"/>
  <c r="J522" i="4"/>
  <c r="I522" i="4"/>
  <c r="G522" i="4"/>
  <c r="F522" i="4"/>
  <c r="E522" i="4"/>
  <c r="D522" i="4"/>
  <c r="C522" i="4"/>
  <c r="K521" i="4"/>
  <c r="J521" i="4"/>
  <c r="I521" i="4"/>
  <c r="G521" i="4"/>
  <c r="F521" i="4"/>
  <c r="E521" i="4"/>
  <c r="D521" i="4"/>
  <c r="C521" i="4"/>
  <c r="K520" i="4"/>
  <c r="J520" i="4"/>
  <c r="I520" i="4"/>
  <c r="G520" i="4"/>
  <c r="F520" i="4"/>
  <c r="E520" i="4"/>
  <c r="D520" i="4"/>
  <c r="C520" i="4"/>
  <c r="K519" i="4"/>
  <c r="J519" i="4"/>
  <c r="I519" i="4"/>
  <c r="G519" i="4"/>
  <c r="F519" i="4"/>
  <c r="E519" i="4"/>
  <c r="D519" i="4"/>
  <c r="C519" i="4"/>
  <c r="K518" i="4"/>
  <c r="J518" i="4"/>
  <c r="I518" i="4"/>
  <c r="G518" i="4"/>
  <c r="F518" i="4"/>
  <c r="E518" i="4"/>
  <c r="D518" i="4"/>
  <c r="C518" i="4"/>
  <c r="K517" i="4"/>
  <c r="J517" i="4"/>
  <c r="I517" i="4"/>
  <c r="G517" i="4"/>
  <c r="F517" i="4"/>
  <c r="E517" i="4"/>
  <c r="D517" i="4"/>
  <c r="C517" i="4"/>
  <c r="K516" i="4"/>
  <c r="J516" i="4"/>
  <c r="I516" i="4"/>
  <c r="G516" i="4"/>
  <c r="F516" i="4"/>
  <c r="E516" i="4"/>
  <c r="D516" i="4"/>
  <c r="C516" i="4"/>
  <c r="K515" i="4"/>
  <c r="J515" i="4"/>
  <c r="I515" i="4"/>
  <c r="G515" i="4"/>
  <c r="F515" i="4"/>
  <c r="E515" i="4"/>
  <c r="D515" i="4"/>
  <c r="C515" i="4"/>
  <c r="K514" i="4"/>
  <c r="J514" i="4"/>
  <c r="I514" i="4"/>
  <c r="G514" i="4"/>
  <c r="F514" i="4"/>
  <c r="E514" i="4"/>
  <c r="D514" i="4"/>
  <c r="C514" i="4"/>
  <c r="K513" i="4"/>
  <c r="J513" i="4"/>
  <c r="I513" i="4"/>
  <c r="G513" i="4"/>
  <c r="F513" i="4"/>
  <c r="E513" i="4"/>
  <c r="D513" i="4"/>
  <c r="C513" i="4"/>
  <c r="K512" i="4"/>
  <c r="J512" i="4"/>
  <c r="I512" i="4"/>
  <c r="G512" i="4"/>
  <c r="F512" i="4"/>
  <c r="E512" i="4"/>
  <c r="D512" i="4"/>
  <c r="C512" i="4"/>
  <c r="K511" i="4"/>
  <c r="J511" i="4"/>
  <c r="I511" i="4"/>
  <c r="G511" i="4"/>
  <c r="F511" i="4"/>
  <c r="E511" i="4"/>
  <c r="D511" i="4"/>
  <c r="C511" i="4"/>
  <c r="K510" i="4"/>
  <c r="J510" i="4"/>
  <c r="I510" i="4"/>
  <c r="G510" i="4"/>
  <c r="F510" i="4"/>
  <c r="E510" i="4"/>
  <c r="D510" i="4"/>
  <c r="C510" i="4"/>
  <c r="K509" i="4"/>
  <c r="J509" i="4"/>
  <c r="I509" i="4"/>
  <c r="G509" i="4"/>
  <c r="F509" i="4"/>
  <c r="E509" i="4"/>
  <c r="D509" i="4"/>
  <c r="C509" i="4"/>
  <c r="K508" i="4"/>
  <c r="J508" i="4"/>
  <c r="I508" i="4"/>
  <c r="G508" i="4"/>
  <c r="F508" i="4"/>
  <c r="E508" i="4"/>
  <c r="D508" i="4"/>
  <c r="C508" i="4"/>
  <c r="K507" i="4"/>
  <c r="J507" i="4"/>
  <c r="I507" i="4"/>
  <c r="G507" i="4"/>
  <c r="F507" i="4"/>
  <c r="E507" i="4"/>
  <c r="D507" i="4"/>
  <c r="C507" i="4"/>
  <c r="K506" i="4"/>
  <c r="J506" i="4"/>
  <c r="I506" i="4"/>
  <c r="G506" i="4"/>
  <c r="F506" i="4"/>
  <c r="E506" i="4"/>
  <c r="D506" i="4"/>
  <c r="C506" i="4"/>
  <c r="K505" i="4"/>
  <c r="J505" i="4"/>
  <c r="I505" i="4"/>
  <c r="G505" i="4"/>
  <c r="F505" i="4"/>
  <c r="E505" i="4"/>
  <c r="D505" i="4"/>
  <c r="C505" i="4"/>
  <c r="K504" i="4"/>
  <c r="J504" i="4"/>
  <c r="I504" i="4"/>
  <c r="G504" i="4"/>
  <c r="F504" i="4"/>
  <c r="E504" i="4"/>
  <c r="D504" i="4"/>
  <c r="C504" i="4"/>
  <c r="K503" i="4"/>
  <c r="J503" i="4"/>
  <c r="I503" i="4"/>
  <c r="G503" i="4"/>
  <c r="F503" i="4"/>
  <c r="E503" i="4"/>
  <c r="D503" i="4"/>
  <c r="C503" i="4"/>
  <c r="K502" i="4"/>
  <c r="J502" i="4"/>
  <c r="I502" i="4"/>
  <c r="G502" i="4"/>
  <c r="F502" i="4"/>
  <c r="E502" i="4"/>
  <c r="D502" i="4"/>
  <c r="C502" i="4"/>
  <c r="K501" i="4"/>
  <c r="J501" i="4"/>
  <c r="I501" i="4"/>
  <c r="G501" i="4"/>
  <c r="F501" i="4"/>
  <c r="E501" i="4"/>
  <c r="D501" i="4"/>
  <c r="C501" i="4"/>
  <c r="K500" i="4"/>
  <c r="J500" i="4"/>
  <c r="I500" i="4"/>
  <c r="G500" i="4"/>
  <c r="F500" i="4"/>
  <c r="E500" i="4"/>
  <c r="D500" i="4"/>
  <c r="C500" i="4"/>
  <c r="K499" i="4"/>
  <c r="J499" i="4"/>
  <c r="I499" i="4"/>
  <c r="G499" i="4"/>
  <c r="F499" i="4"/>
  <c r="E499" i="4"/>
  <c r="D499" i="4"/>
  <c r="C499" i="4"/>
  <c r="K498" i="4"/>
  <c r="J498" i="4"/>
  <c r="I498" i="4"/>
  <c r="G498" i="4"/>
  <c r="F498" i="4"/>
  <c r="E498" i="4"/>
  <c r="D498" i="4"/>
  <c r="C498" i="4"/>
  <c r="K497" i="4"/>
  <c r="J497" i="4"/>
  <c r="I497" i="4"/>
  <c r="G497" i="4"/>
  <c r="F497" i="4"/>
  <c r="E497" i="4"/>
  <c r="D497" i="4"/>
  <c r="C497" i="4"/>
  <c r="K496" i="4"/>
  <c r="J496" i="4"/>
  <c r="I496" i="4"/>
  <c r="G496" i="4"/>
  <c r="F496" i="4"/>
  <c r="E496" i="4"/>
  <c r="D496" i="4"/>
  <c r="C496" i="4"/>
  <c r="K495" i="4"/>
  <c r="J495" i="4"/>
  <c r="I495" i="4"/>
  <c r="G495" i="4"/>
  <c r="F495" i="4"/>
  <c r="E495" i="4"/>
  <c r="D495" i="4"/>
  <c r="C495" i="4"/>
  <c r="K494" i="4"/>
  <c r="J494" i="4"/>
  <c r="I494" i="4"/>
  <c r="G494" i="4"/>
  <c r="F494" i="4"/>
  <c r="E494" i="4"/>
  <c r="D494" i="4"/>
  <c r="C494" i="4"/>
  <c r="K493" i="4"/>
  <c r="J493" i="4"/>
  <c r="I493" i="4"/>
  <c r="G493" i="4"/>
  <c r="F493" i="4"/>
  <c r="E493" i="4"/>
  <c r="D493" i="4"/>
  <c r="C493" i="4"/>
  <c r="K492" i="4"/>
  <c r="J492" i="4"/>
  <c r="I492" i="4"/>
  <c r="G492" i="4"/>
  <c r="F492" i="4"/>
  <c r="E492" i="4"/>
  <c r="D492" i="4"/>
  <c r="C492" i="4"/>
  <c r="K491" i="4"/>
  <c r="J491" i="4"/>
  <c r="I491" i="4"/>
  <c r="G491" i="4"/>
  <c r="F491" i="4"/>
  <c r="E491" i="4"/>
  <c r="D491" i="4"/>
  <c r="C491" i="4"/>
  <c r="K490" i="4"/>
  <c r="J490" i="4"/>
  <c r="I490" i="4"/>
  <c r="G490" i="4"/>
  <c r="F490" i="4"/>
  <c r="E490" i="4"/>
  <c r="D490" i="4"/>
  <c r="C490" i="4"/>
  <c r="K489" i="4"/>
  <c r="J489" i="4"/>
  <c r="I489" i="4"/>
  <c r="G489" i="4"/>
  <c r="F489" i="4"/>
  <c r="E489" i="4"/>
  <c r="D489" i="4"/>
  <c r="C489" i="4"/>
  <c r="K488" i="4"/>
  <c r="J488" i="4"/>
  <c r="I488" i="4"/>
  <c r="G488" i="4"/>
  <c r="F488" i="4"/>
  <c r="E488" i="4"/>
  <c r="D488" i="4"/>
  <c r="C488" i="4"/>
  <c r="K487" i="4"/>
  <c r="J487" i="4"/>
  <c r="I487" i="4"/>
  <c r="G487" i="4"/>
  <c r="F487" i="4"/>
  <c r="E487" i="4"/>
  <c r="D487" i="4"/>
  <c r="C487" i="4"/>
  <c r="K486" i="4"/>
  <c r="J486" i="4"/>
  <c r="I486" i="4"/>
  <c r="G486" i="4"/>
  <c r="F486" i="4"/>
  <c r="E486" i="4"/>
  <c r="D486" i="4"/>
  <c r="C486" i="4"/>
  <c r="K485" i="4"/>
  <c r="J485" i="4"/>
  <c r="I485" i="4"/>
  <c r="G485" i="4"/>
  <c r="F485" i="4"/>
  <c r="E485" i="4"/>
  <c r="D485" i="4"/>
  <c r="C485" i="4"/>
  <c r="K484" i="4"/>
  <c r="J484" i="4"/>
  <c r="I484" i="4"/>
  <c r="G484" i="4"/>
  <c r="F484" i="4"/>
  <c r="E484" i="4"/>
  <c r="D484" i="4"/>
  <c r="C484" i="4"/>
  <c r="K483" i="4"/>
  <c r="J483" i="4"/>
  <c r="I483" i="4"/>
  <c r="G483" i="4"/>
  <c r="F483" i="4"/>
  <c r="E483" i="4"/>
  <c r="D483" i="4"/>
  <c r="C483" i="4"/>
  <c r="K482" i="4"/>
  <c r="J482" i="4"/>
  <c r="I482" i="4"/>
  <c r="G482" i="4"/>
  <c r="F482" i="4"/>
  <c r="E482" i="4"/>
  <c r="D482" i="4"/>
  <c r="C482" i="4"/>
  <c r="K481" i="4"/>
  <c r="J481" i="4"/>
  <c r="I481" i="4"/>
  <c r="G481" i="4"/>
  <c r="F481" i="4"/>
  <c r="E481" i="4"/>
  <c r="D481" i="4"/>
  <c r="C481" i="4"/>
  <c r="K480" i="4"/>
  <c r="J480" i="4"/>
  <c r="I480" i="4"/>
  <c r="G480" i="4"/>
  <c r="F480" i="4"/>
  <c r="E480" i="4"/>
  <c r="D480" i="4"/>
  <c r="C480" i="4"/>
  <c r="K479" i="4"/>
  <c r="J479" i="4"/>
  <c r="I479" i="4"/>
  <c r="G479" i="4"/>
  <c r="F479" i="4"/>
  <c r="E479" i="4"/>
  <c r="D479" i="4"/>
  <c r="C479" i="4"/>
  <c r="K478" i="4"/>
  <c r="J478" i="4"/>
  <c r="I478" i="4"/>
  <c r="G478" i="4"/>
  <c r="F478" i="4"/>
  <c r="E478" i="4"/>
  <c r="D478" i="4"/>
  <c r="C478" i="4"/>
  <c r="K477" i="4"/>
  <c r="J477" i="4"/>
  <c r="I477" i="4"/>
  <c r="G477" i="4"/>
  <c r="F477" i="4"/>
  <c r="E477" i="4"/>
  <c r="D477" i="4"/>
  <c r="C477" i="4"/>
  <c r="K476" i="4"/>
  <c r="J476" i="4"/>
  <c r="I476" i="4"/>
  <c r="G476" i="4"/>
  <c r="F476" i="4"/>
  <c r="E476" i="4"/>
  <c r="D476" i="4"/>
  <c r="C476" i="4"/>
  <c r="K475" i="4"/>
  <c r="J475" i="4"/>
  <c r="I475" i="4"/>
  <c r="G475" i="4"/>
  <c r="F475" i="4"/>
  <c r="E475" i="4"/>
  <c r="D475" i="4"/>
  <c r="C475" i="4"/>
  <c r="K474" i="4"/>
  <c r="J474" i="4"/>
  <c r="I474" i="4"/>
  <c r="G474" i="4"/>
  <c r="F474" i="4"/>
  <c r="E474" i="4"/>
  <c r="D474" i="4"/>
  <c r="C474" i="4"/>
  <c r="K473" i="4"/>
  <c r="J473" i="4"/>
  <c r="I473" i="4"/>
  <c r="G473" i="4"/>
  <c r="F473" i="4"/>
  <c r="E473" i="4"/>
  <c r="D473" i="4"/>
  <c r="C473" i="4"/>
  <c r="K472" i="4"/>
  <c r="J472" i="4"/>
  <c r="I472" i="4"/>
  <c r="G472" i="4"/>
  <c r="F472" i="4"/>
  <c r="E472" i="4"/>
  <c r="D472" i="4"/>
  <c r="C472" i="4"/>
  <c r="K471" i="4"/>
  <c r="J471" i="4"/>
  <c r="I471" i="4"/>
  <c r="G471" i="4"/>
  <c r="F471" i="4"/>
  <c r="E471" i="4"/>
  <c r="D471" i="4"/>
  <c r="C471" i="4"/>
  <c r="K470" i="4"/>
  <c r="J470" i="4"/>
  <c r="I470" i="4"/>
  <c r="G470" i="4"/>
  <c r="F470" i="4"/>
  <c r="E470" i="4"/>
  <c r="D470" i="4"/>
  <c r="C470" i="4"/>
  <c r="K469" i="4"/>
  <c r="J469" i="4"/>
  <c r="I469" i="4"/>
  <c r="G469" i="4"/>
  <c r="F469" i="4"/>
  <c r="E469" i="4"/>
  <c r="D469" i="4"/>
  <c r="C469" i="4"/>
  <c r="K468" i="4"/>
  <c r="J468" i="4"/>
  <c r="I468" i="4"/>
  <c r="G468" i="4"/>
  <c r="F468" i="4"/>
  <c r="E468" i="4"/>
  <c r="D468" i="4"/>
  <c r="C468" i="4"/>
  <c r="K467" i="4"/>
  <c r="J467" i="4"/>
  <c r="I467" i="4"/>
  <c r="G467" i="4"/>
  <c r="F467" i="4"/>
  <c r="E467" i="4"/>
  <c r="D467" i="4"/>
  <c r="C467" i="4"/>
  <c r="K466" i="4"/>
  <c r="J466" i="4"/>
  <c r="I466" i="4"/>
  <c r="G466" i="4"/>
  <c r="F466" i="4"/>
  <c r="E466" i="4"/>
  <c r="D466" i="4"/>
  <c r="C466" i="4"/>
  <c r="K465" i="4"/>
  <c r="J465" i="4"/>
  <c r="I465" i="4"/>
  <c r="G465" i="4"/>
  <c r="F465" i="4"/>
  <c r="E465" i="4"/>
  <c r="D465" i="4"/>
  <c r="C465" i="4"/>
  <c r="K464" i="4"/>
  <c r="J464" i="4"/>
  <c r="I464" i="4"/>
  <c r="G464" i="4"/>
  <c r="F464" i="4"/>
  <c r="E464" i="4"/>
  <c r="D464" i="4"/>
  <c r="C464" i="4"/>
  <c r="K463" i="4"/>
  <c r="J463" i="4"/>
  <c r="I463" i="4"/>
  <c r="G463" i="4"/>
  <c r="F463" i="4"/>
  <c r="E463" i="4"/>
  <c r="D463" i="4"/>
  <c r="C463" i="4"/>
  <c r="K462" i="4"/>
  <c r="J462" i="4"/>
  <c r="I462" i="4"/>
  <c r="G462" i="4"/>
  <c r="F462" i="4"/>
  <c r="E462" i="4"/>
  <c r="D462" i="4"/>
  <c r="C462" i="4"/>
  <c r="K461" i="4"/>
  <c r="J461" i="4"/>
  <c r="I461" i="4"/>
  <c r="G461" i="4"/>
  <c r="F461" i="4"/>
  <c r="E461" i="4"/>
  <c r="D461" i="4"/>
  <c r="C461" i="4"/>
  <c r="K460" i="4"/>
  <c r="J460" i="4"/>
  <c r="I460" i="4"/>
  <c r="G460" i="4"/>
  <c r="F460" i="4"/>
  <c r="E460" i="4"/>
  <c r="D460" i="4"/>
  <c r="C460" i="4"/>
  <c r="K459" i="4"/>
  <c r="J459" i="4"/>
  <c r="I459" i="4"/>
  <c r="G459" i="4"/>
  <c r="F459" i="4"/>
  <c r="E459" i="4"/>
  <c r="D459" i="4"/>
  <c r="C459" i="4"/>
  <c r="K458" i="4"/>
  <c r="J458" i="4"/>
  <c r="I458" i="4"/>
  <c r="G458" i="4"/>
  <c r="F458" i="4"/>
  <c r="E458" i="4"/>
  <c r="D458" i="4"/>
  <c r="C458" i="4"/>
  <c r="K457" i="4"/>
  <c r="J457" i="4"/>
  <c r="I457" i="4"/>
  <c r="G457" i="4"/>
  <c r="F457" i="4"/>
  <c r="E457" i="4"/>
  <c r="D457" i="4"/>
  <c r="C457" i="4"/>
  <c r="K456" i="4"/>
  <c r="J456" i="4"/>
  <c r="I456" i="4"/>
  <c r="G456" i="4"/>
  <c r="F456" i="4"/>
  <c r="E456" i="4"/>
  <c r="D456" i="4"/>
  <c r="C456" i="4"/>
  <c r="K455" i="4"/>
  <c r="J455" i="4"/>
  <c r="I455" i="4"/>
  <c r="G455" i="4"/>
  <c r="F455" i="4"/>
  <c r="E455" i="4"/>
  <c r="D455" i="4"/>
  <c r="C455" i="4"/>
  <c r="K454" i="4"/>
  <c r="J454" i="4"/>
  <c r="I454" i="4"/>
  <c r="G454" i="4"/>
  <c r="F454" i="4"/>
  <c r="E454" i="4"/>
  <c r="D454" i="4"/>
  <c r="C454" i="4"/>
  <c r="K453" i="4"/>
  <c r="J453" i="4"/>
  <c r="I453" i="4"/>
  <c r="G453" i="4"/>
  <c r="F453" i="4"/>
  <c r="E453" i="4"/>
  <c r="D453" i="4"/>
  <c r="C453" i="4"/>
  <c r="K452" i="4"/>
  <c r="J452" i="4"/>
  <c r="I452" i="4"/>
  <c r="G452" i="4"/>
  <c r="F452" i="4"/>
  <c r="E452" i="4"/>
  <c r="D452" i="4"/>
  <c r="C452" i="4"/>
  <c r="K451" i="4"/>
  <c r="J451" i="4"/>
  <c r="I451" i="4"/>
  <c r="G451" i="4"/>
  <c r="F451" i="4"/>
  <c r="E451" i="4"/>
  <c r="D451" i="4"/>
  <c r="C451" i="4"/>
  <c r="K450" i="4"/>
  <c r="J450" i="4"/>
  <c r="I450" i="4"/>
  <c r="G450" i="4"/>
  <c r="F450" i="4"/>
  <c r="E450" i="4"/>
  <c r="D450" i="4"/>
  <c r="C450" i="4"/>
  <c r="K449" i="4"/>
  <c r="J449" i="4"/>
  <c r="I449" i="4"/>
  <c r="G449" i="4"/>
  <c r="F449" i="4"/>
  <c r="E449" i="4"/>
  <c r="D449" i="4"/>
  <c r="C449" i="4"/>
  <c r="K448" i="4"/>
  <c r="J448" i="4"/>
  <c r="I448" i="4"/>
  <c r="G448" i="4"/>
  <c r="F448" i="4"/>
  <c r="E448" i="4"/>
  <c r="D448" i="4"/>
  <c r="C448" i="4"/>
  <c r="K447" i="4"/>
  <c r="J447" i="4"/>
  <c r="I447" i="4"/>
  <c r="G447" i="4"/>
  <c r="F447" i="4"/>
  <c r="E447" i="4"/>
  <c r="D447" i="4"/>
  <c r="C447" i="4"/>
  <c r="K446" i="4"/>
  <c r="J446" i="4"/>
  <c r="I446" i="4"/>
  <c r="G446" i="4"/>
  <c r="F446" i="4"/>
  <c r="E446" i="4"/>
  <c r="D446" i="4"/>
  <c r="C446" i="4"/>
  <c r="K445" i="4"/>
  <c r="J445" i="4"/>
  <c r="I445" i="4"/>
  <c r="G445" i="4"/>
  <c r="F445" i="4"/>
  <c r="E445" i="4"/>
  <c r="D445" i="4"/>
  <c r="C445" i="4"/>
  <c r="K444" i="4"/>
  <c r="J444" i="4"/>
  <c r="I444" i="4"/>
  <c r="G444" i="4"/>
  <c r="F444" i="4"/>
  <c r="E444" i="4"/>
  <c r="D444" i="4"/>
  <c r="C444" i="4"/>
  <c r="K443" i="4"/>
  <c r="J443" i="4"/>
  <c r="I443" i="4"/>
  <c r="G443" i="4"/>
  <c r="F443" i="4"/>
  <c r="E443" i="4"/>
  <c r="D443" i="4"/>
  <c r="C443" i="4"/>
  <c r="K442" i="4"/>
  <c r="J442" i="4"/>
  <c r="I442" i="4"/>
  <c r="G442" i="4"/>
  <c r="F442" i="4"/>
  <c r="E442" i="4"/>
  <c r="D442" i="4"/>
  <c r="C442" i="4"/>
  <c r="K441" i="4"/>
  <c r="J441" i="4"/>
  <c r="I441" i="4"/>
  <c r="G441" i="4"/>
  <c r="F441" i="4"/>
  <c r="E441" i="4"/>
  <c r="D441" i="4"/>
  <c r="C441" i="4"/>
  <c r="K440" i="4"/>
  <c r="J440" i="4"/>
  <c r="I440" i="4"/>
  <c r="G440" i="4"/>
  <c r="F440" i="4"/>
  <c r="E440" i="4"/>
  <c r="D440" i="4"/>
  <c r="C440" i="4"/>
  <c r="K439" i="4"/>
  <c r="J439" i="4"/>
  <c r="I439" i="4"/>
  <c r="G439" i="4"/>
  <c r="F439" i="4"/>
  <c r="E439" i="4"/>
  <c r="D439" i="4"/>
  <c r="C439" i="4"/>
  <c r="K438" i="4"/>
  <c r="J438" i="4"/>
  <c r="I438" i="4"/>
  <c r="G438" i="4"/>
  <c r="F438" i="4"/>
  <c r="E438" i="4"/>
  <c r="D438" i="4"/>
  <c r="C438" i="4"/>
  <c r="K437" i="4"/>
  <c r="J437" i="4"/>
  <c r="I437" i="4"/>
  <c r="G437" i="4"/>
  <c r="F437" i="4"/>
  <c r="E437" i="4"/>
  <c r="D437" i="4"/>
  <c r="C437" i="4"/>
  <c r="K436" i="4"/>
  <c r="J436" i="4"/>
  <c r="I436" i="4"/>
  <c r="G436" i="4"/>
  <c r="F436" i="4"/>
  <c r="E436" i="4"/>
  <c r="D436" i="4"/>
  <c r="C436" i="4"/>
  <c r="K435" i="4"/>
  <c r="J435" i="4"/>
  <c r="I435" i="4"/>
  <c r="G435" i="4"/>
  <c r="F435" i="4"/>
  <c r="E435" i="4"/>
  <c r="D435" i="4"/>
  <c r="C435" i="4"/>
  <c r="K434" i="4"/>
  <c r="J434" i="4"/>
  <c r="I434" i="4"/>
  <c r="G434" i="4"/>
  <c r="F434" i="4"/>
  <c r="E434" i="4"/>
  <c r="D434" i="4"/>
  <c r="C434" i="4"/>
  <c r="K433" i="4"/>
  <c r="J433" i="4"/>
  <c r="I433" i="4"/>
  <c r="G433" i="4"/>
  <c r="F433" i="4"/>
  <c r="E433" i="4"/>
  <c r="D433" i="4"/>
  <c r="C433" i="4"/>
  <c r="K432" i="4"/>
  <c r="J432" i="4"/>
  <c r="I432" i="4"/>
  <c r="G432" i="4"/>
  <c r="F432" i="4"/>
  <c r="E432" i="4"/>
  <c r="D432" i="4"/>
  <c r="C432" i="4"/>
  <c r="K431" i="4"/>
  <c r="J431" i="4"/>
  <c r="I431" i="4"/>
  <c r="G431" i="4"/>
  <c r="F431" i="4"/>
  <c r="E431" i="4"/>
  <c r="D431" i="4"/>
  <c r="C431" i="4"/>
  <c r="K430" i="4"/>
  <c r="J430" i="4"/>
  <c r="I430" i="4"/>
  <c r="G430" i="4"/>
  <c r="F430" i="4"/>
  <c r="E430" i="4"/>
  <c r="D430" i="4"/>
  <c r="C430" i="4"/>
  <c r="K429" i="4"/>
  <c r="J429" i="4"/>
  <c r="I429" i="4"/>
  <c r="G429" i="4"/>
  <c r="F429" i="4"/>
  <c r="E429" i="4"/>
  <c r="D429" i="4"/>
  <c r="C429" i="4"/>
  <c r="K428" i="4"/>
  <c r="J428" i="4"/>
  <c r="I428" i="4"/>
  <c r="G428" i="4"/>
  <c r="F428" i="4"/>
  <c r="E428" i="4"/>
  <c r="D428" i="4"/>
  <c r="C428" i="4"/>
  <c r="K427" i="4"/>
  <c r="J427" i="4"/>
  <c r="I427" i="4"/>
  <c r="G427" i="4"/>
  <c r="F427" i="4"/>
  <c r="E427" i="4"/>
  <c r="D427" i="4"/>
  <c r="C427" i="4"/>
  <c r="K426" i="4"/>
  <c r="J426" i="4"/>
  <c r="I426" i="4"/>
  <c r="G426" i="4"/>
  <c r="F426" i="4"/>
  <c r="E426" i="4"/>
  <c r="D426" i="4"/>
  <c r="C426" i="4"/>
  <c r="K425" i="4"/>
  <c r="J425" i="4"/>
  <c r="I425" i="4"/>
  <c r="G425" i="4"/>
  <c r="F425" i="4"/>
  <c r="E425" i="4"/>
  <c r="D425" i="4"/>
  <c r="C425" i="4"/>
  <c r="K424" i="4"/>
  <c r="J424" i="4"/>
  <c r="I424" i="4"/>
  <c r="G424" i="4"/>
  <c r="F424" i="4"/>
  <c r="E424" i="4"/>
  <c r="D424" i="4"/>
  <c r="C424" i="4"/>
  <c r="K423" i="4"/>
  <c r="J423" i="4"/>
  <c r="I423" i="4"/>
  <c r="G423" i="4"/>
  <c r="F423" i="4"/>
  <c r="E423" i="4"/>
  <c r="D423" i="4"/>
  <c r="C423" i="4"/>
  <c r="K422" i="4"/>
  <c r="J422" i="4"/>
  <c r="I422" i="4"/>
  <c r="G422" i="4"/>
  <c r="F422" i="4"/>
  <c r="E422" i="4"/>
  <c r="D422" i="4"/>
  <c r="C422" i="4"/>
  <c r="K421" i="4"/>
  <c r="J421" i="4"/>
  <c r="I421" i="4"/>
  <c r="G421" i="4"/>
  <c r="F421" i="4"/>
  <c r="E421" i="4"/>
  <c r="D421" i="4"/>
  <c r="C421" i="4"/>
  <c r="K420" i="4"/>
  <c r="J420" i="4"/>
  <c r="I420" i="4"/>
  <c r="G420" i="4"/>
  <c r="F420" i="4"/>
  <c r="E420" i="4"/>
  <c r="D420" i="4"/>
  <c r="C420" i="4"/>
  <c r="K419" i="4"/>
  <c r="J419" i="4"/>
  <c r="I419" i="4"/>
  <c r="G419" i="4"/>
  <c r="F419" i="4"/>
  <c r="E419" i="4"/>
  <c r="D419" i="4"/>
  <c r="C419" i="4"/>
  <c r="K418" i="4"/>
  <c r="J418" i="4"/>
  <c r="I418" i="4"/>
  <c r="G418" i="4"/>
  <c r="F418" i="4"/>
  <c r="E418" i="4"/>
  <c r="D418" i="4"/>
  <c r="C418" i="4"/>
  <c r="K417" i="4"/>
  <c r="J417" i="4"/>
  <c r="I417" i="4"/>
  <c r="G417" i="4"/>
  <c r="F417" i="4"/>
  <c r="E417" i="4"/>
  <c r="D417" i="4"/>
  <c r="C417" i="4"/>
  <c r="K416" i="4"/>
  <c r="J416" i="4"/>
  <c r="I416" i="4"/>
  <c r="G416" i="4"/>
  <c r="F416" i="4"/>
  <c r="E416" i="4"/>
  <c r="D416" i="4"/>
  <c r="C416" i="4"/>
  <c r="K415" i="4"/>
  <c r="J415" i="4"/>
  <c r="I415" i="4"/>
  <c r="G415" i="4"/>
  <c r="F415" i="4"/>
  <c r="E415" i="4"/>
  <c r="D415" i="4"/>
  <c r="C415" i="4"/>
  <c r="K414" i="4"/>
  <c r="J414" i="4"/>
  <c r="I414" i="4"/>
  <c r="G414" i="4"/>
  <c r="F414" i="4"/>
  <c r="E414" i="4"/>
  <c r="D414" i="4"/>
  <c r="C414" i="4"/>
  <c r="K413" i="4"/>
  <c r="J413" i="4"/>
  <c r="I413" i="4"/>
  <c r="G413" i="4"/>
  <c r="F413" i="4"/>
  <c r="E413" i="4"/>
  <c r="D413" i="4"/>
  <c r="C413" i="4"/>
  <c r="K412" i="4"/>
  <c r="J412" i="4"/>
  <c r="I412" i="4"/>
  <c r="G412" i="4"/>
  <c r="F412" i="4"/>
  <c r="E412" i="4"/>
  <c r="D412" i="4"/>
  <c r="C412" i="4"/>
  <c r="K411" i="4"/>
  <c r="J411" i="4"/>
  <c r="I411" i="4"/>
  <c r="G411" i="4"/>
  <c r="F411" i="4"/>
  <c r="E411" i="4"/>
  <c r="D411" i="4"/>
  <c r="C411" i="4"/>
  <c r="K410" i="4"/>
  <c r="J410" i="4"/>
  <c r="I410" i="4"/>
  <c r="G410" i="4"/>
  <c r="F410" i="4"/>
  <c r="E410" i="4"/>
  <c r="D410" i="4"/>
  <c r="C410" i="4"/>
  <c r="K409" i="4"/>
  <c r="J409" i="4"/>
  <c r="I409" i="4"/>
  <c r="G409" i="4"/>
  <c r="F409" i="4"/>
  <c r="E409" i="4"/>
  <c r="D409" i="4"/>
  <c r="C409" i="4"/>
  <c r="K408" i="4"/>
  <c r="J408" i="4"/>
  <c r="I408" i="4"/>
  <c r="G408" i="4"/>
  <c r="F408" i="4"/>
  <c r="E408" i="4"/>
  <c r="D408" i="4"/>
  <c r="C408" i="4"/>
  <c r="K407" i="4"/>
  <c r="J407" i="4"/>
  <c r="I407" i="4"/>
  <c r="G407" i="4"/>
  <c r="F407" i="4"/>
  <c r="E407" i="4"/>
  <c r="D407" i="4"/>
  <c r="C407" i="4"/>
  <c r="K406" i="4"/>
  <c r="J406" i="4"/>
  <c r="I406" i="4"/>
  <c r="G406" i="4"/>
  <c r="F406" i="4"/>
  <c r="E406" i="4"/>
  <c r="D406" i="4"/>
  <c r="C406" i="4"/>
  <c r="K405" i="4"/>
  <c r="J405" i="4"/>
  <c r="I405" i="4"/>
  <c r="G405" i="4"/>
  <c r="F405" i="4"/>
  <c r="E405" i="4"/>
  <c r="D405" i="4"/>
  <c r="C405" i="4"/>
  <c r="K404" i="4"/>
  <c r="J404" i="4"/>
  <c r="I404" i="4"/>
  <c r="G404" i="4"/>
  <c r="F404" i="4"/>
  <c r="E404" i="4"/>
  <c r="D404" i="4"/>
  <c r="C404" i="4"/>
  <c r="K403" i="4"/>
  <c r="J403" i="4"/>
  <c r="I403" i="4"/>
  <c r="G403" i="4"/>
  <c r="F403" i="4"/>
  <c r="E403" i="4"/>
  <c r="D403" i="4"/>
  <c r="C403" i="4"/>
  <c r="K402" i="4"/>
  <c r="J402" i="4"/>
  <c r="I402" i="4"/>
  <c r="G402" i="4"/>
  <c r="F402" i="4"/>
  <c r="E402" i="4"/>
  <c r="D402" i="4"/>
  <c r="C402" i="4"/>
  <c r="K401" i="4"/>
  <c r="J401" i="4"/>
  <c r="I401" i="4"/>
  <c r="G401" i="4"/>
  <c r="F401" i="4"/>
  <c r="E401" i="4"/>
  <c r="D401" i="4"/>
  <c r="C401" i="4"/>
  <c r="K400" i="4"/>
  <c r="J400" i="4"/>
  <c r="I400" i="4"/>
  <c r="G400" i="4"/>
  <c r="F400" i="4"/>
  <c r="E400" i="4"/>
  <c r="D400" i="4"/>
  <c r="C400" i="4"/>
  <c r="K399" i="4"/>
  <c r="J399" i="4"/>
  <c r="I399" i="4"/>
  <c r="G399" i="4"/>
  <c r="F399" i="4"/>
  <c r="E399" i="4"/>
  <c r="D399" i="4"/>
  <c r="C399" i="4"/>
  <c r="K398" i="4"/>
  <c r="J398" i="4"/>
  <c r="I398" i="4"/>
  <c r="G398" i="4"/>
  <c r="F398" i="4"/>
  <c r="E398" i="4"/>
  <c r="D398" i="4"/>
  <c r="C398" i="4"/>
  <c r="K397" i="4"/>
  <c r="J397" i="4"/>
  <c r="I397" i="4"/>
  <c r="G397" i="4"/>
  <c r="F397" i="4"/>
  <c r="E397" i="4"/>
  <c r="D397" i="4"/>
  <c r="C397" i="4"/>
  <c r="K396" i="4"/>
  <c r="J396" i="4"/>
  <c r="I396" i="4"/>
  <c r="G396" i="4"/>
  <c r="F396" i="4"/>
  <c r="E396" i="4"/>
  <c r="D396" i="4"/>
  <c r="C396" i="4"/>
  <c r="K395" i="4"/>
  <c r="J395" i="4"/>
  <c r="I395" i="4"/>
  <c r="G395" i="4"/>
  <c r="F395" i="4"/>
  <c r="E395" i="4"/>
  <c r="D395" i="4"/>
  <c r="C395" i="4"/>
  <c r="K394" i="4"/>
  <c r="J394" i="4"/>
  <c r="I394" i="4"/>
  <c r="G394" i="4"/>
  <c r="F394" i="4"/>
  <c r="E394" i="4"/>
  <c r="D394" i="4"/>
  <c r="C394" i="4"/>
  <c r="K393" i="4"/>
  <c r="J393" i="4"/>
  <c r="I393" i="4"/>
  <c r="G393" i="4"/>
  <c r="F393" i="4"/>
  <c r="E393" i="4"/>
  <c r="D393" i="4"/>
  <c r="C393" i="4"/>
  <c r="K392" i="4"/>
  <c r="J392" i="4"/>
  <c r="I392" i="4"/>
  <c r="G392" i="4"/>
  <c r="F392" i="4"/>
  <c r="E392" i="4"/>
  <c r="D392" i="4"/>
  <c r="C392" i="4"/>
  <c r="K391" i="4"/>
  <c r="J391" i="4"/>
  <c r="I391" i="4"/>
  <c r="G391" i="4"/>
  <c r="F391" i="4"/>
  <c r="E391" i="4"/>
  <c r="D391" i="4"/>
  <c r="C391" i="4"/>
  <c r="K390" i="4"/>
  <c r="J390" i="4"/>
  <c r="I390" i="4"/>
  <c r="G390" i="4"/>
  <c r="F390" i="4"/>
  <c r="E390" i="4"/>
  <c r="D390" i="4"/>
  <c r="C390" i="4"/>
  <c r="K389" i="4"/>
  <c r="J389" i="4"/>
  <c r="I389" i="4"/>
  <c r="G389" i="4"/>
  <c r="F389" i="4"/>
  <c r="E389" i="4"/>
  <c r="D389" i="4"/>
  <c r="C389" i="4"/>
  <c r="K388" i="4"/>
  <c r="J388" i="4"/>
  <c r="I388" i="4"/>
  <c r="G388" i="4"/>
  <c r="F388" i="4"/>
  <c r="E388" i="4"/>
  <c r="D388" i="4"/>
  <c r="C388" i="4"/>
  <c r="K387" i="4"/>
  <c r="J387" i="4"/>
  <c r="I387" i="4"/>
  <c r="G387" i="4"/>
  <c r="F387" i="4"/>
  <c r="E387" i="4"/>
  <c r="D387" i="4"/>
  <c r="C387" i="4"/>
  <c r="K386" i="4"/>
  <c r="J386" i="4"/>
  <c r="I386" i="4"/>
  <c r="G386" i="4"/>
  <c r="F386" i="4"/>
  <c r="E386" i="4"/>
  <c r="D386" i="4"/>
  <c r="C386" i="4"/>
  <c r="K385" i="4"/>
  <c r="J385" i="4"/>
  <c r="I385" i="4"/>
  <c r="G385" i="4"/>
  <c r="F385" i="4"/>
  <c r="E385" i="4"/>
  <c r="D385" i="4"/>
  <c r="C385" i="4"/>
  <c r="K384" i="4"/>
  <c r="J384" i="4"/>
  <c r="I384" i="4"/>
  <c r="G384" i="4"/>
  <c r="F384" i="4"/>
  <c r="E384" i="4"/>
  <c r="D384" i="4"/>
  <c r="C384" i="4"/>
  <c r="K383" i="4"/>
  <c r="J383" i="4"/>
  <c r="I383" i="4"/>
  <c r="G383" i="4"/>
  <c r="F383" i="4"/>
  <c r="E383" i="4"/>
  <c r="D383" i="4"/>
  <c r="C383" i="4"/>
  <c r="K382" i="4"/>
  <c r="J382" i="4"/>
  <c r="I382" i="4"/>
  <c r="G382" i="4"/>
  <c r="F382" i="4"/>
  <c r="E382" i="4"/>
  <c r="D382" i="4"/>
  <c r="C382" i="4"/>
  <c r="K381" i="4"/>
  <c r="J381" i="4"/>
  <c r="I381" i="4"/>
  <c r="G381" i="4"/>
  <c r="F381" i="4"/>
  <c r="E381" i="4"/>
  <c r="D381" i="4"/>
  <c r="C381" i="4"/>
  <c r="K380" i="4"/>
  <c r="J380" i="4"/>
  <c r="I380" i="4"/>
  <c r="G380" i="4"/>
  <c r="F380" i="4"/>
  <c r="E380" i="4"/>
  <c r="D380" i="4"/>
  <c r="C380" i="4"/>
  <c r="K379" i="4"/>
  <c r="J379" i="4"/>
  <c r="I379" i="4"/>
  <c r="G379" i="4"/>
  <c r="F379" i="4"/>
  <c r="E379" i="4"/>
  <c r="D379" i="4"/>
  <c r="C379" i="4"/>
  <c r="K378" i="4"/>
  <c r="J378" i="4"/>
  <c r="I378" i="4"/>
  <c r="G378" i="4"/>
  <c r="F378" i="4"/>
  <c r="E378" i="4"/>
  <c r="D378" i="4"/>
  <c r="C378" i="4"/>
  <c r="K377" i="4"/>
  <c r="J377" i="4"/>
  <c r="I377" i="4"/>
  <c r="G377" i="4"/>
  <c r="F377" i="4"/>
  <c r="E377" i="4"/>
  <c r="D377" i="4"/>
  <c r="C377" i="4"/>
  <c r="K376" i="4"/>
  <c r="J376" i="4"/>
  <c r="I376" i="4"/>
  <c r="G376" i="4"/>
  <c r="F376" i="4"/>
  <c r="E376" i="4"/>
  <c r="D376" i="4"/>
  <c r="C376" i="4"/>
  <c r="K375" i="4"/>
  <c r="J375" i="4"/>
  <c r="I375" i="4"/>
  <c r="G375" i="4"/>
  <c r="F375" i="4"/>
  <c r="E375" i="4"/>
  <c r="D375" i="4"/>
  <c r="C375" i="4"/>
  <c r="K374" i="4"/>
  <c r="J374" i="4"/>
  <c r="I374" i="4"/>
  <c r="G374" i="4"/>
  <c r="F374" i="4"/>
  <c r="E374" i="4"/>
  <c r="D374" i="4"/>
  <c r="C374" i="4"/>
  <c r="K373" i="4"/>
  <c r="J373" i="4"/>
  <c r="I373" i="4"/>
  <c r="G373" i="4"/>
  <c r="F373" i="4"/>
  <c r="E373" i="4"/>
  <c r="D373" i="4"/>
  <c r="C373" i="4"/>
  <c r="K372" i="4"/>
  <c r="J372" i="4"/>
  <c r="I372" i="4"/>
  <c r="G372" i="4"/>
  <c r="F372" i="4"/>
  <c r="E372" i="4"/>
  <c r="D372" i="4"/>
  <c r="C372" i="4"/>
  <c r="K371" i="4"/>
  <c r="J371" i="4"/>
  <c r="I371" i="4"/>
  <c r="G371" i="4"/>
  <c r="F371" i="4"/>
  <c r="E371" i="4"/>
  <c r="D371" i="4"/>
  <c r="C371" i="4"/>
  <c r="K370" i="4"/>
  <c r="J370" i="4"/>
  <c r="I370" i="4"/>
  <c r="G370" i="4"/>
  <c r="F370" i="4"/>
  <c r="E370" i="4"/>
  <c r="D370" i="4"/>
  <c r="C370" i="4"/>
  <c r="K369" i="4"/>
  <c r="J369" i="4"/>
  <c r="I369" i="4"/>
  <c r="G369" i="4"/>
  <c r="F369" i="4"/>
  <c r="E369" i="4"/>
  <c r="D369" i="4"/>
  <c r="C369" i="4"/>
  <c r="K368" i="4"/>
  <c r="J368" i="4"/>
  <c r="I368" i="4"/>
  <c r="G368" i="4"/>
  <c r="F368" i="4"/>
  <c r="E368" i="4"/>
  <c r="D368" i="4"/>
  <c r="C368" i="4"/>
  <c r="K367" i="4"/>
  <c r="J367" i="4"/>
  <c r="I367" i="4"/>
  <c r="G367" i="4"/>
  <c r="F367" i="4"/>
  <c r="E367" i="4"/>
  <c r="D367" i="4"/>
  <c r="C367" i="4"/>
  <c r="K366" i="4"/>
  <c r="J366" i="4"/>
  <c r="I366" i="4"/>
  <c r="G366" i="4"/>
  <c r="F366" i="4"/>
  <c r="E366" i="4"/>
  <c r="D366" i="4"/>
  <c r="C366" i="4"/>
  <c r="K365" i="4"/>
  <c r="J365" i="4"/>
  <c r="I365" i="4"/>
  <c r="G365" i="4"/>
  <c r="F365" i="4"/>
  <c r="E365" i="4"/>
  <c r="D365" i="4"/>
  <c r="C365" i="4"/>
  <c r="K364" i="4"/>
  <c r="J364" i="4"/>
  <c r="I364" i="4"/>
  <c r="G364" i="4"/>
  <c r="F364" i="4"/>
  <c r="E364" i="4"/>
  <c r="D364" i="4"/>
  <c r="C364" i="4"/>
  <c r="K363" i="4"/>
  <c r="J363" i="4"/>
  <c r="I363" i="4"/>
  <c r="G363" i="4"/>
  <c r="F363" i="4"/>
  <c r="E363" i="4"/>
  <c r="D363" i="4"/>
  <c r="C363" i="4"/>
  <c r="K362" i="4"/>
  <c r="J362" i="4"/>
  <c r="I362" i="4"/>
  <c r="G362" i="4"/>
  <c r="F362" i="4"/>
  <c r="E362" i="4"/>
  <c r="D362" i="4"/>
  <c r="C362" i="4"/>
  <c r="K361" i="4"/>
  <c r="J361" i="4"/>
  <c r="I361" i="4"/>
  <c r="G361" i="4"/>
  <c r="F361" i="4"/>
  <c r="E361" i="4"/>
  <c r="D361" i="4"/>
  <c r="C361" i="4"/>
  <c r="K360" i="4"/>
  <c r="J360" i="4"/>
  <c r="I360" i="4"/>
  <c r="G360" i="4"/>
  <c r="F360" i="4"/>
  <c r="E360" i="4"/>
  <c r="D360" i="4"/>
  <c r="C360" i="4"/>
  <c r="K359" i="4"/>
  <c r="J359" i="4"/>
  <c r="I359" i="4"/>
  <c r="G359" i="4"/>
  <c r="F359" i="4"/>
  <c r="E359" i="4"/>
  <c r="D359" i="4"/>
  <c r="C359" i="4"/>
  <c r="K358" i="4"/>
  <c r="J358" i="4"/>
  <c r="I358" i="4"/>
  <c r="G358" i="4"/>
  <c r="F358" i="4"/>
  <c r="E358" i="4"/>
  <c r="D358" i="4"/>
  <c r="C358" i="4"/>
  <c r="K357" i="4"/>
  <c r="J357" i="4"/>
  <c r="I357" i="4"/>
  <c r="G357" i="4"/>
  <c r="F357" i="4"/>
  <c r="E357" i="4"/>
  <c r="D357" i="4"/>
  <c r="C357" i="4"/>
  <c r="K356" i="4"/>
  <c r="J356" i="4"/>
  <c r="I356" i="4"/>
  <c r="G356" i="4"/>
  <c r="F356" i="4"/>
  <c r="E356" i="4"/>
  <c r="D356" i="4"/>
  <c r="C356" i="4"/>
  <c r="K355" i="4"/>
  <c r="J355" i="4"/>
  <c r="I355" i="4"/>
  <c r="G355" i="4"/>
  <c r="F355" i="4"/>
  <c r="E355" i="4"/>
  <c r="D355" i="4"/>
  <c r="C355" i="4"/>
  <c r="K354" i="4"/>
  <c r="J354" i="4"/>
  <c r="I354" i="4"/>
  <c r="G354" i="4"/>
  <c r="F354" i="4"/>
  <c r="E354" i="4"/>
  <c r="D354" i="4"/>
  <c r="C354" i="4"/>
  <c r="K353" i="4"/>
  <c r="J353" i="4"/>
  <c r="I353" i="4"/>
  <c r="G353" i="4"/>
  <c r="F353" i="4"/>
  <c r="E353" i="4"/>
  <c r="D353" i="4"/>
  <c r="C353" i="4"/>
  <c r="K352" i="4"/>
  <c r="J352" i="4"/>
  <c r="I352" i="4"/>
  <c r="G352" i="4"/>
  <c r="F352" i="4"/>
  <c r="E352" i="4"/>
  <c r="D352" i="4"/>
  <c r="C352" i="4"/>
  <c r="K351" i="4"/>
  <c r="J351" i="4"/>
  <c r="I351" i="4"/>
  <c r="G351" i="4"/>
  <c r="F351" i="4"/>
  <c r="E351" i="4"/>
  <c r="D351" i="4"/>
  <c r="C351" i="4"/>
  <c r="K350" i="4"/>
  <c r="J350" i="4"/>
  <c r="I350" i="4"/>
  <c r="G350" i="4"/>
  <c r="F350" i="4"/>
  <c r="E350" i="4"/>
  <c r="D350" i="4"/>
  <c r="C350" i="4"/>
  <c r="K349" i="4"/>
  <c r="J349" i="4"/>
  <c r="I349" i="4"/>
  <c r="G349" i="4"/>
  <c r="F349" i="4"/>
  <c r="E349" i="4"/>
  <c r="D349" i="4"/>
  <c r="C349" i="4"/>
  <c r="K348" i="4"/>
  <c r="J348" i="4"/>
  <c r="I348" i="4"/>
  <c r="G348" i="4"/>
  <c r="F348" i="4"/>
  <c r="E348" i="4"/>
  <c r="D348" i="4"/>
  <c r="C348" i="4"/>
  <c r="K347" i="4"/>
  <c r="J347" i="4"/>
  <c r="I347" i="4"/>
  <c r="G347" i="4"/>
  <c r="F347" i="4"/>
  <c r="E347" i="4"/>
  <c r="D347" i="4"/>
  <c r="C347" i="4"/>
  <c r="K346" i="4"/>
  <c r="J346" i="4"/>
  <c r="I346" i="4"/>
  <c r="G346" i="4"/>
  <c r="F346" i="4"/>
  <c r="E346" i="4"/>
  <c r="D346" i="4"/>
  <c r="C346" i="4"/>
  <c r="K345" i="4"/>
  <c r="J345" i="4"/>
  <c r="I345" i="4"/>
  <c r="G345" i="4"/>
  <c r="F345" i="4"/>
  <c r="E345" i="4"/>
  <c r="D345" i="4"/>
  <c r="C345" i="4"/>
  <c r="K344" i="4"/>
  <c r="J344" i="4"/>
  <c r="I344" i="4"/>
  <c r="G344" i="4"/>
  <c r="F344" i="4"/>
  <c r="E344" i="4"/>
  <c r="D344" i="4"/>
  <c r="C344" i="4"/>
  <c r="K343" i="4"/>
  <c r="J343" i="4"/>
  <c r="I343" i="4"/>
  <c r="G343" i="4"/>
  <c r="F343" i="4"/>
  <c r="E343" i="4"/>
  <c r="D343" i="4"/>
  <c r="C343" i="4"/>
  <c r="K342" i="4"/>
  <c r="J342" i="4"/>
  <c r="I342" i="4"/>
  <c r="G342" i="4"/>
  <c r="F342" i="4"/>
  <c r="E342" i="4"/>
  <c r="D342" i="4"/>
  <c r="C342" i="4"/>
  <c r="K341" i="4"/>
  <c r="J341" i="4"/>
  <c r="I341" i="4"/>
  <c r="G341" i="4"/>
  <c r="F341" i="4"/>
  <c r="E341" i="4"/>
  <c r="D341" i="4"/>
  <c r="C341" i="4"/>
  <c r="K340" i="4"/>
  <c r="J340" i="4"/>
  <c r="I340" i="4"/>
  <c r="G340" i="4"/>
  <c r="F340" i="4"/>
  <c r="E340" i="4"/>
  <c r="D340" i="4"/>
  <c r="C340" i="4"/>
  <c r="K339" i="4"/>
  <c r="J339" i="4"/>
  <c r="I339" i="4"/>
  <c r="G339" i="4"/>
  <c r="F339" i="4"/>
  <c r="E339" i="4"/>
  <c r="D339" i="4"/>
  <c r="C339" i="4"/>
  <c r="K338" i="4"/>
  <c r="J338" i="4"/>
  <c r="I338" i="4"/>
  <c r="G338" i="4"/>
  <c r="F338" i="4"/>
  <c r="E338" i="4"/>
  <c r="D338" i="4"/>
  <c r="C338" i="4"/>
  <c r="K337" i="4"/>
  <c r="J337" i="4"/>
  <c r="I337" i="4"/>
  <c r="G337" i="4"/>
  <c r="F337" i="4"/>
  <c r="E337" i="4"/>
  <c r="D337" i="4"/>
  <c r="C337" i="4"/>
  <c r="K336" i="4"/>
  <c r="J336" i="4"/>
  <c r="I336" i="4"/>
  <c r="G336" i="4"/>
  <c r="F336" i="4"/>
  <c r="E336" i="4"/>
  <c r="D336" i="4"/>
  <c r="C336" i="4"/>
  <c r="K335" i="4"/>
  <c r="J335" i="4"/>
  <c r="I335" i="4"/>
  <c r="G335" i="4"/>
  <c r="F335" i="4"/>
  <c r="E335" i="4"/>
  <c r="D335" i="4"/>
  <c r="C335" i="4"/>
  <c r="K334" i="4"/>
  <c r="J334" i="4"/>
  <c r="I334" i="4"/>
  <c r="G334" i="4"/>
  <c r="F334" i="4"/>
  <c r="E334" i="4"/>
  <c r="D334" i="4"/>
  <c r="C334" i="4"/>
  <c r="K333" i="4"/>
  <c r="J333" i="4"/>
  <c r="I333" i="4"/>
  <c r="G333" i="4"/>
  <c r="F333" i="4"/>
  <c r="E333" i="4"/>
  <c r="D333" i="4"/>
  <c r="C333" i="4"/>
  <c r="K332" i="4"/>
  <c r="J332" i="4"/>
  <c r="I332" i="4"/>
  <c r="G332" i="4"/>
  <c r="F332" i="4"/>
  <c r="E332" i="4"/>
  <c r="D332" i="4"/>
  <c r="C332" i="4"/>
  <c r="K331" i="4"/>
  <c r="J331" i="4"/>
  <c r="I331" i="4"/>
  <c r="G331" i="4"/>
  <c r="F331" i="4"/>
  <c r="E331" i="4"/>
  <c r="D331" i="4"/>
  <c r="C331" i="4"/>
  <c r="K330" i="4"/>
  <c r="J330" i="4"/>
  <c r="I330" i="4"/>
  <c r="G330" i="4"/>
  <c r="F330" i="4"/>
  <c r="E330" i="4"/>
  <c r="D330" i="4"/>
  <c r="C330" i="4"/>
  <c r="K329" i="4"/>
  <c r="J329" i="4"/>
  <c r="I329" i="4"/>
  <c r="G329" i="4"/>
  <c r="F329" i="4"/>
  <c r="E329" i="4"/>
  <c r="D329" i="4"/>
  <c r="C329" i="4"/>
  <c r="K328" i="4"/>
  <c r="J328" i="4"/>
  <c r="I328" i="4"/>
  <c r="G328" i="4"/>
  <c r="F328" i="4"/>
  <c r="E328" i="4"/>
  <c r="D328" i="4"/>
  <c r="C328" i="4"/>
  <c r="K327" i="4"/>
  <c r="J327" i="4"/>
  <c r="I327" i="4"/>
  <c r="G327" i="4"/>
  <c r="F327" i="4"/>
  <c r="E327" i="4"/>
  <c r="D327" i="4"/>
  <c r="C327" i="4"/>
  <c r="K326" i="4"/>
  <c r="J326" i="4"/>
  <c r="I326" i="4"/>
  <c r="G326" i="4"/>
  <c r="F326" i="4"/>
  <c r="E326" i="4"/>
  <c r="D326" i="4"/>
  <c r="C326" i="4"/>
  <c r="K325" i="4"/>
  <c r="J325" i="4"/>
  <c r="I325" i="4"/>
  <c r="G325" i="4"/>
  <c r="F325" i="4"/>
  <c r="E325" i="4"/>
  <c r="D325" i="4"/>
  <c r="C325" i="4"/>
  <c r="K324" i="4"/>
  <c r="J324" i="4"/>
  <c r="I324" i="4"/>
  <c r="G324" i="4"/>
  <c r="F324" i="4"/>
  <c r="E324" i="4"/>
  <c r="D324" i="4"/>
  <c r="C324" i="4"/>
  <c r="K323" i="4"/>
  <c r="J323" i="4"/>
  <c r="I323" i="4"/>
  <c r="G323" i="4"/>
  <c r="F323" i="4"/>
  <c r="E323" i="4"/>
  <c r="D323" i="4"/>
  <c r="C323" i="4"/>
  <c r="K322" i="4"/>
  <c r="J322" i="4"/>
  <c r="I322" i="4"/>
  <c r="G322" i="4"/>
  <c r="F322" i="4"/>
  <c r="E322" i="4"/>
  <c r="D322" i="4"/>
  <c r="C322" i="4"/>
  <c r="K321" i="4"/>
  <c r="J321" i="4"/>
  <c r="I321" i="4"/>
  <c r="G321" i="4"/>
  <c r="F321" i="4"/>
  <c r="E321" i="4"/>
  <c r="D321" i="4"/>
  <c r="C321" i="4"/>
  <c r="K320" i="4"/>
  <c r="J320" i="4"/>
  <c r="I320" i="4"/>
  <c r="G320" i="4"/>
  <c r="F320" i="4"/>
  <c r="E320" i="4"/>
  <c r="D320" i="4"/>
  <c r="C320" i="4"/>
  <c r="K319" i="4"/>
  <c r="J319" i="4"/>
  <c r="I319" i="4"/>
  <c r="G319" i="4"/>
  <c r="F319" i="4"/>
  <c r="E319" i="4"/>
  <c r="D319" i="4"/>
  <c r="C319" i="4"/>
  <c r="K318" i="4"/>
  <c r="J318" i="4"/>
  <c r="I318" i="4"/>
  <c r="G318" i="4"/>
  <c r="F318" i="4"/>
  <c r="E318" i="4"/>
  <c r="D318" i="4"/>
  <c r="C318" i="4"/>
  <c r="K317" i="4"/>
  <c r="J317" i="4"/>
  <c r="I317" i="4"/>
  <c r="G317" i="4"/>
  <c r="F317" i="4"/>
  <c r="E317" i="4"/>
  <c r="D317" i="4"/>
  <c r="C317" i="4"/>
  <c r="K316" i="4"/>
  <c r="J316" i="4"/>
  <c r="I316" i="4"/>
  <c r="G316" i="4"/>
  <c r="F316" i="4"/>
  <c r="E316" i="4"/>
  <c r="D316" i="4"/>
  <c r="C316" i="4"/>
  <c r="K315" i="4"/>
  <c r="J315" i="4"/>
  <c r="I315" i="4"/>
  <c r="G315" i="4"/>
  <c r="F315" i="4"/>
  <c r="E315" i="4"/>
  <c r="D315" i="4"/>
  <c r="C315" i="4"/>
  <c r="K314" i="4"/>
  <c r="J314" i="4"/>
  <c r="I314" i="4"/>
  <c r="G314" i="4"/>
  <c r="F314" i="4"/>
  <c r="E314" i="4"/>
  <c r="D314" i="4"/>
  <c r="C314" i="4"/>
  <c r="K313" i="4"/>
  <c r="J313" i="4"/>
  <c r="I313" i="4"/>
  <c r="G313" i="4"/>
  <c r="F313" i="4"/>
  <c r="E313" i="4"/>
  <c r="D313" i="4"/>
  <c r="C313" i="4"/>
  <c r="K312" i="4"/>
  <c r="J312" i="4"/>
  <c r="I312" i="4"/>
  <c r="G312" i="4"/>
  <c r="F312" i="4"/>
  <c r="E312" i="4"/>
  <c r="D312" i="4"/>
  <c r="C312" i="4"/>
  <c r="K311" i="4"/>
  <c r="J311" i="4"/>
  <c r="I311" i="4"/>
  <c r="G311" i="4"/>
  <c r="F311" i="4"/>
  <c r="E311" i="4"/>
  <c r="D311" i="4"/>
  <c r="C311" i="4"/>
  <c r="K310" i="4"/>
  <c r="J310" i="4"/>
  <c r="I310" i="4"/>
  <c r="G310" i="4"/>
  <c r="F310" i="4"/>
  <c r="E310" i="4"/>
  <c r="D310" i="4"/>
  <c r="C310" i="4"/>
  <c r="K309" i="4"/>
  <c r="J309" i="4"/>
  <c r="I309" i="4"/>
  <c r="G309" i="4"/>
  <c r="F309" i="4"/>
  <c r="E309" i="4"/>
  <c r="D309" i="4"/>
  <c r="C309" i="4"/>
  <c r="K308" i="4"/>
  <c r="J308" i="4"/>
  <c r="I308" i="4"/>
  <c r="G308" i="4"/>
  <c r="F308" i="4"/>
  <c r="E308" i="4"/>
  <c r="D308" i="4"/>
  <c r="C308" i="4"/>
  <c r="K307" i="4"/>
  <c r="J307" i="4"/>
  <c r="I307" i="4"/>
  <c r="G307" i="4"/>
  <c r="F307" i="4"/>
  <c r="E307" i="4"/>
  <c r="D307" i="4"/>
  <c r="C307" i="4"/>
  <c r="K306" i="4"/>
  <c r="J306" i="4"/>
  <c r="I306" i="4"/>
  <c r="G306" i="4"/>
  <c r="F306" i="4"/>
  <c r="E306" i="4"/>
  <c r="D306" i="4"/>
  <c r="C306" i="4"/>
  <c r="K305" i="4"/>
  <c r="J305" i="4"/>
  <c r="I305" i="4"/>
  <c r="G305" i="4"/>
  <c r="F305" i="4"/>
  <c r="E305" i="4"/>
  <c r="D305" i="4"/>
  <c r="C305" i="4"/>
  <c r="K304" i="4"/>
  <c r="J304" i="4"/>
  <c r="I304" i="4"/>
  <c r="G304" i="4"/>
  <c r="F304" i="4"/>
  <c r="E304" i="4"/>
  <c r="D304" i="4"/>
  <c r="C304" i="4"/>
  <c r="K303" i="4"/>
  <c r="J303" i="4"/>
  <c r="I303" i="4"/>
  <c r="G303" i="4"/>
  <c r="F303" i="4"/>
  <c r="E303" i="4"/>
  <c r="D303" i="4"/>
  <c r="C303" i="4"/>
  <c r="K302" i="4"/>
  <c r="J302" i="4"/>
  <c r="I302" i="4"/>
  <c r="G302" i="4"/>
  <c r="F302" i="4"/>
  <c r="E302" i="4"/>
  <c r="D302" i="4"/>
  <c r="C302" i="4"/>
  <c r="K301" i="4"/>
  <c r="J301" i="4"/>
  <c r="I301" i="4"/>
  <c r="G301" i="4"/>
  <c r="F301" i="4"/>
  <c r="E301" i="4"/>
  <c r="D301" i="4"/>
  <c r="C301" i="4"/>
  <c r="K300" i="4"/>
  <c r="J300" i="4"/>
  <c r="I300" i="4"/>
  <c r="G300" i="4"/>
  <c r="F300" i="4"/>
  <c r="E300" i="4"/>
  <c r="D300" i="4"/>
  <c r="C300" i="4"/>
  <c r="K299" i="4"/>
  <c r="J299" i="4"/>
  <c r="I299" i="4"/>
  <c r="G299" i="4"/>
  <c r="F299" i="4"/>
  <c r="E299" i="4"/>
  <c r="D299" i="4"/>
  <c r="C299" i="4"/>
  <c r="K298" i="4"/>
  <c r="J298" i="4"/>
  <c r="I298" i="4"/>
  <c r="G298" i="4"/>
  <c r="F298" i="4"/>
  <c r="E298" i="4"/>
  <c r="D298" i="4"/>
  <c r="C298" i="4"/>
  <c r="K297" i="4"/>
  <c r="J297" i="4"/>
  <c r="I297" i="4"/>
  <c r="G297" i="4"/>
  <c r="F297" i="4"/>
  <c r="E297" i="4"/>
  <c r="D297" i="4"/>
  <c r="C297" i="4"/>
  <c r="K296" i="4"/>
  <c r="J296" i="4"/>
  <c r="I296" i="4"/>
  <c r="G296" i="4"/>
  <c r="F296" i="4"/>
  <c r="E296" i="4"/>
  <c r="D296" i="4"/>
  <c r="C296" i="4"/>
  <c r="K295" i="4"/>
  <c r="J295" i="4"/>
  <c r="I295" i="4"/>
  <c r="G295" i="4"/>
  <c r="F295" i="4"/>
  <c r="E295" i="4"/>
  <c r="D295" i="4"/>
  <c r="C295" i="4"/>
  <c r="K294" i="4"/>
  <c r="J294" i="4"/>
  <c r="I294" i="4"/>
  <c r="G294" i="4"/>
  <c r="F294" i="4"/>
  <c r="E294" i="4"/>
  <c r="D294" i="4"/>
  <c r="C294" i="4"/>
  <c r="K293" i="4"/>
  <c r="J293" i="4"/>
  <c r="I293" i="4"/>
  <c r="G293" i="4"/>
  <c r="F293" i="4"/>
  <c r="E293" i="4"/>
  <c r="D293" i="4"/>
  <c r="C293" i="4"/>
  <c r="K292" i="4"/>
  <c r="J292" i="4"/>
  <c r="I292" i="4"/>
  <c r="G292" i="4"/>
  <c r="F292" i="4"/>
  <c r="E292" i="4"/>
  <c r="D292" i="4"/>
  <c r="C292" i="4"/>
  <c r="K291" i="4"/>
  <c r="J291" i="4"/>
  <c r="I291" i="4"/>
  <c r="G291" i="4"/>
  <c r="F291" i="4"/>
  <c r="E291" i="4"/>
  <c r="D291" i="4"/>
  <c r="C291" i="4"/>
  <c r="K290" i="4"/>
  <c r="J290" i="4"/>
  <c r="I290" i="4"/>
  <c r="G290" i="4"/>
  <c r="F290" i="4"/>
  <c r="E290" i="4"/>
  <c r="D290" i="4"/>
  <c r="C290" i="4"/>
  <c r="K289" i="4"/>
  <c r="J289" i="4"/>
  <c r="I289" i="4"/>
  <c r="G289" i="4"/>
  <c r="F289" i="4"/>
  <c r="E289" i="4"/>
  <c r="D289" i="4"/>
  <c r="C289" i="4"/>
  <c r="K288" i="4"/>
  <c r="J288" i="4"/>
  <c r="I288" i="4"/>
  <c r="G288" i="4"/>
  <c r="F288" i="4"/>
  <c r="E288" i="4"/>
  <c r="D288" i="4"/>
  <c r="C288" i="4"/>
  <c r="K287" i="4"/>
  <c r="J287" i="4"/>
  <c r="I287" i="4"/>
  <c r="G287" i="4"/>
  <c r="F287" i="4"/>
  <c r="E287" i="4"/>
  <c r="D287" i="4"/>
  <c r="C287" i="4"/>
  <c r="K286" i="4"/>
  <c r="J286" i="4"/>
  <c r="I286" i="4"/>
  <c r="G286" i="4"/>
  <c r="F286" i="4"/>
  <c r="E286" i="4"/>
  <c r="D286" i="4"/>
  <c r="C286" i="4"/>
  <c r="K285" i="4"/>
  <c r="J285" i="4"/>
  <c r="I285" i="4"/>
  <c r="G285" i="4"/>
  <c r="F285" i="4"/>
  <c r="E285" i="4"/>
  <c r="D285" i="4"/>
  <c r="C285" i="4"/>
  <c r="K284" i="4"/>
  <c r="J284" i="4"/>
  <c r="I284" i="4"/>
  <c r="G284" i="4"/>
  <c r="F284" i="4"/>
  <c r="E284" i="4"/>
  <c r="D284" i="4"/>
  <c r="C284" i="4"/>
  <c r="K283" i="4"/>
  <c r="J283" i="4"/>
  <c r="I283" i="4"/>
  <c r="G283" i="4"/>
  <c r="F283" i="4"/>
  <c r="E283" i="4"/>
  <c r="D283" i="4"/>
  <c r="C283" i="4"/>
  <c r="K282" i="4"/>
  <c r="J282" i="4"/>
  <c r="I282" i="4"/>
  <c r="G282" i="4"/>
  <c r="F282" i="4"/>
  <c r="E282" i="4"/>
  <c r="D282" i="4"/>
  <c r="C282" i="4"/>
  <c r="K281" i="4"/>
  <c r="J281" i="4"/>
  <c r="I281" i="4"/>
  <c r="G281" i="4"/>
  <c r="F281" i="4"/>
  <c r="E281" i="4"/>
  <c r="D281" i="4"/>
  <c r="C281" i="4"/>
  <c r="K280" i="4"/>
  <c r="J280" i="4"/>
  <c r="I280" i="4"/>
  <c r="G280" i="4"/>
  <c r="F280" i="4"/>
  <c r="E280" i="4"/>
  <c r="D280" i="4"/>
  <c r="C280" i="4"/>
  <c r="K279" i="4"/>
  <c r="J279" i="4"/>
  <c r="I279" i="4"/>
  <c r="G279" i="4"/>
  <c r="F279" i="4"/>
  <c r="E279" i="4"/>
  <c r="D279" i="4"/>
  <c r="C279" i="4"/>
  <c r="K278" i="4"/>
  <c r="J278" i="4"/>
  <c r="I278" i="4"/>
  <c r="G278" i="4"/>
  <c r="F278" i="4"/>
  <c r="E278" i="4"/>
  <c r="D278" i="4"/>
  <c r="C278" i="4"/>
  <c r="K277" i="4"/>
  <c r="J277" i="4"/>
  <c r="I277" i="4"/>
  <c r="G277" i="4"/>
  <c r="F277" i="4"/>
  <c r="E277" i="4"/>
  <c r="D277" i="4"/>
  <c r="C277" i="4"/>
  <c r="K276" i="4"/>
  <c r="J276" i="4"/>
  <c r="I276" i="4"/>
  <c r="G276" i="4"/>
  <c r="F276" i="4"/>
  <c r="E276" i="4"/>
  <c r="D276" i="4"/>
  <c r="C276" i="4"/>
  <c r="K275" i="4"/>
  <c r="J275" i="4"/>
  <c r="I275" i="4"/>
  <c r="G275" i="4"/>
  <c r="F275" i="4"/>
  <c r="E275" i="4"/>
  <c r="D275" i="4"/>
  <c r="C275" i="4"/>
  <c r="K274" i="4"/>
  <c r="J274" i="4"/>
  <c r="I274" i="4"/>
  <c r="G274" i="4"/>
  <c r="F274" i="4"/>
  <c r="E274" i="4"/>
  <c r="D274" i="4"/>
  <c r="C274" i="4"/>
  <c r="K273" i="4"/>
  <c r="J273" i="4"/>
  <c r="I273" i="4"/>
  <c r="G273" i="4"/>
  <c r="F273" i="4"/>
  <c r="E273" i="4"/>
  <c r="D273" i="4"/>
  <c r="C273" i="4"/>
  <c r="K272" i="4"/>
  <c r="J272" i="4"/>
  <c r="I272" i="4"/>
  <c r="G272" i="4"/>
  <c r="F272" i="4"/>
  <c r="E272" i="4"/>
  <c r="D272" i="4"/>
  <c r="C272" i="4"/>
  <c r="K271" i="4"/>
  <c r="J271" i="4"/>
  <c r="I271" i="4"/>
  <c r="G271" i="4"/>
  <c r="F271" i="4"/>
  <c r="E271" i="4"/>
  <c r="D271" i="4"/>
  <c r="C271" i="4"/>
  <c r="K270" i="4"/>
  <c r="J270" i="4"/>
  <c r="I270" i="4"/>
  <c r="G270" i="4"/>
  <c r="F270" i="4"/>
  <c r="E270" i="4"/>
  <c r="D270" i="4"/>
  <c r="C270" i="4"/>
  <c r="K269" i="4"/>
  <c r="J269" i="4"/>
  <c r="I269" i="4"/>
  <c r="G269" i="4"/>
  <c r="F269" i="4"/>
  <c r="E269" i="4"/>
  <c r="D269" i="4"/>
  <c r="C269" i="4"/>
  <c r="K268" i="4"/>
  <c r="J268" i="4"/>
  <c r="I268" i="4"/>
  <c r="G268" i="4"/>
  <c r="F268" i="4"/>
  <c r="E268" i="4"/>
  <c r="D268" i="4"/>
  <c r="C268" i="4"/>
  <c r="K267" i="4"/>
  <c r="J267" i="4"/>
  <c r="I267" i="4"/>
  <c r="G267" i="4"/>
  <c r="F267" i="4"/>
  <c r="E267" i="4"/>
  <c r="D267" i="4"/>
  <c r="C267" i="4"/>
  <c r="K266" i="4"/>
  <c r="J266" i="4"/>
  <c r="I266" i="4"/>
  <c r="G266" i="4"/>
  <c r="F266" i="4"/>
  <c r="E266" i="4"/>
  <c r="D266" i="4"/>
  <c r="C266" i="4"/>
  <c r="K265" i="4"/>
  <c r="J265" i="4"/>
  <c r="I265" i="4"/>
  <c r="G265" i="4"/>
  <c r="F265" i="4"/>
  <c r="E265" i="4"/>
  <c r="D265" i="4"/>
  <c r="C265" i="4"/>
  <c r="K264" i="4"/>
  <c r="J264" i="4"/>
  <c r="I264" i="4"/>
  <c r="G264" i="4"/>
  <c r="F264" i="4"/>
  <c r="E264" i="4"/>
  <c r="D264" i="4"/>
  <c r="C264" i="4"/>
  <c r="K263" i="4"/>
  <c r="J263" i="4"/>
  <c r="I263" i="4"/>
  <c r="G263" i="4"/>
  <c r="F263" i="4"/>
  <c r="E263" i="4"/>
  <c r="D263" i="4"/>
  <c r="C263" i="4"/>
  <c r="K262" i="4"/>
  <c r="J262" i="4"/>
  <c r="I262" i="4"/>
  <c r="G262" i="4"/>
  <c r="F262" i="4"/>
  <c r="E262" i="4"/>
  <c r="D262" i="4"/>
  <c r="C262" i="4"/>
  <c r="K261" i="4"/>
  <c r="J261" i="4"/>
  <c r="I261" i="4"/>
  <c r="G261" i="4"/>
  <c r="F261" i="4"/>
  <c r="E261" i="4"/>
  <c r="D261" i="4"/>
  <c r="C261" i="4"/>
  <c r="K260" i="4"/>
  <c r="J260" i="4"/>
  <c r="I260" i="4"/>
  <c r="G260" i="4"/>
  <c r="F260" i="4"/>
  <c r="E260" i="4"/>
  <c r="D260" i="4"/>
  <c r="C260" i="4"/>
  <c r="K259" i="4"/>
  <c r="J259" i="4"/>
  <c r="I259" i="4"/>
  <c r="G259" i="4"/>
  <c r="F259" i="4"/>
  <c r="E259" i="4"/>
  <c r="D259" i="4"/>
  <c r="C259" i="4"/>
  <c r="K258" i="4"/>
  <c r="J258" i="4"/>
  <c r="I258" i="4"/>
  <c r="G258" i="4"/>
  <c r="F258" i="4"/>
  <c r="E258" i="4"/>
  <c r="D258" i="4"/>
  <c r="C258" i="4"/>
  <c r="K257" i="4"/>
  <c r="J257" i="4"/>
  <c r="I257" i="4"/>
  <c r="G257" i="4"/>
  <c r="F257" i="4"/>
  <c r="E257" i="4"/>
  <c r="D257" i="4"/>
  <c r="C257" i="4"/>
  <c r="K256" i="4"/>
  <c r="J256" i="4"/>
  <c r="I256" i="4"/>
  <c r="G256" i="4"/>
  <c r="F256" i="4"/>
  <c r="E256" i="4"/>
  <c r="D256" i="4"/>
  <c r="C256" i="4"/>
  <c r="K255" i="4"/>
  <c r="J255" i="4"/>
  <c r="I255" i="4"/>
  <c r="G255" i="4"/>
  <c r="F255" i="4"/>
  <c r="E255" i="4"/>
  <c r="D255" i="4"/>
  <c r="C255" i="4"/>
  <c r="K254" i="4"/>
  <c r="J254" i="4"/>
  <c r="I254" i="4"/>
  <c r="G254" i="4"/>
  <c r="F254" i="4"/>
  <c r="E254" i="4"/>
  <c r="D254" i="4"/>
  <c r="C254" i="4"/>
  <c r="K253" i="4"/>
  <c r="J253" i="4"/>
  <c r="I253" i="4"/>
  <c r="G253" i="4"/>
  <c r="F253" i="4"/>
  <c r="E253" i="4"/>
  <c r="D253" i="4"/>
  <c r="C253" i="4"/>
  <c r="K252" i="4"/>
  <c r="J252" i="4"/>
  <c r="I252" i="4"/>
  <c r="G252" i="4"/>
  <c r="F252" i="4"/>
  <c r="E252" i="4"/>
  <c r="D252" i="4"/>
  <c r="C252" i="4"/>
  <c r="K251" i="4"/>
  <c r="J251" i="4"/>
  <c r="I251" i="4"/>
  <c r="G251" i="4"/>
  <c r="F251" i="4"/>
  <c r="E251" i="4"/>
  <c r="D251" i="4"/>
  <c r="C251" i="4"/>
  <c r="K250" i="4"/>
  <c r="J250" i="4"/>
  <c r="I250" i="4"/>
  <c r="G250" i="4"/>
  <c r="F250" i="4"/>
  <c r="E250" i="4"/>
  <c r="D250" i="4"/>
  <c r="C250" i="4"/>
  <c r="K249" i="4"/>
  <c r="J249" i="4"/>
  <c r="I249" i="4"/>
  <c r="G249" i="4"/>
  <c r="F249" i="4"/>
  <c r="E249" i="4"/>
  <c r="D249" i="4"/>
  <c r="C249" i="4"/>
  <c r="K248" i="4"/>
  <c r="J248" i="4"/>
  <c r="I248" i="4"/>
  <c r="G248" i="4"/>
  <c r="F248" i="4"/>
  <c r="E248" i="4"/>
  <c r="D248" i="4"/>
  <c r="C248" i="4"/>
  <c r="K247" i="4"/>
  <c r="J247" i="4"/>
  <c r="I247" i="4"/>
  <c r="G247" i="4"/>
  <c r="F247" i="4"/>
  <c r="E247" i="4"/>
  <c r="D247" i="4"/>
  <c r="C247" i="4"/>
  <c r="K246" i="4"/>
  <c r="J246" i="4"/>
  <c r="I246" i="4"/>
  <c r="G246" i="4"/>
  <c r="F246" i="4"/>
  <c r="E246" i="4"/>
  <c r="D246" i="4"/>
  <c r="C246" i="4"/>
  <c r="K245" i="4"/>
  <c r="J245" i="4"/>
  <c r="I245" i="4"/>
  <c r="G245" i="4"/>
  <c r="F245" i="4"/>
  <c r="E245" i="4"/>
  <c r="D245" i="4"/>
  <c r="C245" i="4"/>
  <c r="K244" i="4"/>
  <c r="J244" i="4"/>
  <c r="I244" i="4"/>
  <c r="G244" i="4"/>
  <c r="F244" i="4"/>
  <c r="E244" i="4"/>
  <c r="D244" i="4"/>
  <c r="C244" i="4"/>
  <c r="K243" i="4"/>
  <c r="J243" i="4"/>
  <c r="I243" i="4"/>
  <c r="G243" i="4"/>
  <c r="F243" i="4"/>
  <c r="E243" i="4"/>
  <c r="D243" i="4"/>
  <c r="C243" i="4"/>
  <c r="K242" i="4"/>
  <c r="J242" i="4"/>
  <c r="I242" i="4"/>
  <c r="G242" i="4"/>
  <c r="F242" i="4"/>
  <c r="E242" i="4"/>
  <c r="D242" i="4"/>
  <c r="C242" i="4"/>
  <c r="K241" i="4"/>
  <c r="J241" i="4"/>
  <c r="I241" i="4"/>
  <c r="G241" i="4"/>
  <c r="F241" i="4"/>
  <c r="E241" i="4"/>
  <c r="D241" i="4"/>
  <c r="C241" i="4"/>
  <c r="K240" i="4"/>
  <c r="J240" i="4"/>
  <c r="I240" i="4"/>
  <c r="G240" i="4"/>
  <c r="F240" i="4"/>
  <c r="E240" i="4"/>
  <c r="D240" i="4"/>
  <c r="C240" i="4"/>
  <c r="K239" i="4"/>
  <c r="J239" i="4"/>
  <c r="I239" i="4"/>
  <c r="G239" i="4"/>
  <c r="F239" i="4"/>
  <c r="E239" i="4"/>
  <c r="D239" i="4"/>
  <c r="C239" i="4"/>
  <c r="K238" i="4"/>
  <c r="J238" i="4"/>
  <c r="I238" i="4"/>
  <c r="G238" i="4"/>
  <c r="F238" i="4"/>
  <c r="E238" i="4"/>
  <c r="D238" i="4"/>
  <c r="C238" i="4"/>
  <c r="K237" i="4"/>
  <c r="J237" i="4"/>
  <c r="I237" i="4"/>
  <c r="G237" i="4"/>
  <c r="F237" i="4"/>
  <c r="E237" i="4"/>
  <c r="D237" i="4"/>
  <c r="C237" i="4"/>
  <c r="K236" i="4"/>
  <c r="J236" i="4"/>
  <c r="I236" i="4"/>
  <c r="G236" i="4"/>
  <c r="F236" i="4"/>
  <c r="E236" i="4"/>
  <c r="D236" i="4"/>
  <c r="C236" i="4"/>
  <c r="K235" i="4"/>
  <c r="J235" i="4"/>
  <c r="I235" i="4"/>
  <c r="G235" i="4"/>
  <c r="F235" i="4"/>
  <c r="E235" i="4"/>
  <c r="D235" i="4"/>
  <c r="C235" i="4"/>
  <c r="K234" i="4"/>
  <c r="J234" i="4"/>
  <c r="I234" i="4"/>
  <c r="G234" i="4"/>
  <c r="F234" i="4"/>
  <c r="E234" i="4"/>
  <c r="D234" i="4"/>
  <c r="C234" i="4"/>
  <c r="K233" i="4"/>
  <c r="J233" i="4"/>
  <c r="I233" i="4"/>
  <c r="G233" i="4"/>
  <c r="F233" i="4"/>
  <c r="E233" i="4"/>
  <c r="D233" i="4"/>
  <c r="C233" i="4"/>
  <c r="K232" i="4"/>
  <c r="J232" i="4"/>
  <c r="I232" i="4"/>
  <c r="G232" i="4"/>
  <c r="F232" i="4"/>
  <c r="E232" i="4"/>
  <c r="D232" i="4"/>
  <c r="C232" i="4"/>
  <c r="K231" i="4"/>
  <c r="J231" i="4"/>
  <c r="I231" i="4"/>
  <c r="G231" i="4"/>
  <c r="F231" i="4"/>
  <c r="E231" i="4"/>
  <c r="D231" i="4"/>
  <c r="C231" i="4"/>
  <c r="K230" i="4"/>
  <c r="J230" i="4"/>
  <c r="I230" i="4"/>
  <c r="G230" i="4"/>
  <c r="F230" i="4"/>
  <c r="E230" i="4"/>
  <c r="D230" i="4"/>
  <c r="C230" i="4"/>
  <c r="K229" i="4"/>
  <c r="J229" i="4"/>
  <c r="I229" i="4"/>
  <c r="G229" i="4"/>
  <c r="F229" i="4"/>
  <c r="E229" i="4"/>
  <c r="D229" i="4"/>
  <c r="C229" i="4"/>
  <c r="K228" i="4"/>
  <c r="J228" i="4"/>
  <c r="I228" i="4"/>
  <c r="G228" i="4"/>
  <c r="F228" i="4"/>
  <c r="E228" i="4"/>
  <c r="D228" i="4"/>
  <c r="C228" i="4"/>
  <c r="K227" i="4"/>
  <c r="J227" i="4"/>
  <c r="I227" i="4"/>
  <c r="G227" i="4"/>
  <c r="F227" i="4"/>
  <c r="E227" i="4"/>
  <c r="D227" i="4"/>
  <c r="C227" i="4"/>
  <c r="K226" i="4"/>
  <c r="J226" i="4"/>
  <c r="I226" i="4"/>
  <c r="G226" i="4"/>
  <c r="F226" i="4"/>
  <c r="E226" i="4"/>
  <c r="D226" i="4"/>
  <c r="C226" i="4"/>
  <c r="K225" i="4"/>
  <c r="J225" i="4"/>
  <c r="I225" i="4"/>
  <c r="G225" i="4"/>
  <c r="F225" i="4"/>
  <c r="E225" i="4"/>
  <c r="D225" i="4"/>
  <c r="C225" i="4"/>
  <c r="K224" i="4"/>
  <c r="J224" i="4"/>
  <c r="I224" i="4"/>
  <c r="G224" i="4"/>
  <c r="F224" i="4"/>
  <c r="E224" i="4"/>
  <c r="D224" i="4"/>
  <c r="C224" i="4"/>
  <c r="K223" i="4"/>
  <c r="J223" i="4"/>
  <c r="I223" i="4"/>
  <c r="G223" i="4"/>
  <c r="F223" i="4"/>
  <c r="E223" i="4"/>
  <c r="D223" i="4"/>
  <c r="C223" i="4"/>
  <c r="K222" i="4"/>
  <c r="J222" i="4"/>
  <c r="I222" i="4"/>
  <c r="G222" i="4"/>
  <c r="F222" i="4"/>
  <c r="E222" i="4"/>
  <c r="D222" i="4"/>
  <c r="C222" i="4"/>
  <c r="K221" i="4"/>
  <c r="J221" i="4"/>
  <c r="I221" i="4"/>
  <c r="G221" i="4"/>
  <c r="F221" i="4"/>
  <c r="E221" i="4"/>
  <c r="D221" i="4"/>
  <c r="C221" i="4"/>
  <c r="K220" i="4"/>
  <c r="J220" i="4"/>
  <c r="I220" i="4"/>
  <c r="G220" i="4"/>
  <c r="F220" i="4"/>
  <c r="E220" i="4"/>
  <c r="D220" i="4"/>
  <c r="C220" i="4"/>
  <c r="K219" i="4"/>
  <c r="J219" i="4"/>
  <c r="I219" i="4"/>
  <c r="G219" i="4"/>
  <c r="F219" i="4"/>
  <c r="E219" i="4"/>
  <c r="D219" i="4"/>
  <c r="C219" i="4"/>
  <c r="K218" i="4"/>
  <c r="J218" i="4"/>
  <c r="I218" i="4"/>
  <c r="G218" i="4"/>
  <c r="F218" i="4"/>
  <c r="E218" i="4"/>
  <c r="D218" i="4"/>
  <c r="C218" i="4"/>
  <c r="K217" i="4"/>
  <c r="J217" i="4"/>
  <c r="I217" i="4"/>
  <c r="G217" i="4"/>
  <c r="F217" i="4"/>
  <c r="E217" i="4"/>
  <c r="D217" i="4"/>
  <c r="C217" i="4"/>
  <c r="K216" i="4"/>
  <c r="J216" i="4"/>
  <c r="I216" i="4"/>
  <c r="G216" i="4"/>
  <c r="F216" i="4"/>
  <c r="E216" i="4"/>
  <c r="D216" i="4"/>
  <c r="C216" i="4"/>
  <c r="K215" i="4"/>
  <c r="J215" i="4"/>
  <c r="I215" i="4"/>
  <c r="G215" i="4"/>
  <c r="F215" i="4"/>
  <c r="E215" i="4"/>
  <c r="D215" i="4"/>
  <c r="C215" i="4"/>
  <c r="K214" i="4"/>
  <c r="J214" i="4"/>
  <c r="I214" i="4"/>
  <c r="G214" i="4"/>
  <c r="F214" i="4"/>
  <c r="E214" i="4"/>
  <c r="D214" i="4"/>
  <c r="C214" i="4"/>
  <c r="K213" i="4"/>
  <c r="J213" i="4"/>
  <c r="I213" i="4"/>
  <c r="G213" i="4"/>
  <c r="F213" i="4"/>
  <c r="E213" i="4"/>
  <c r="D213" i="4"/>
  <c r="C213" i="4"/>
  <c r="K212" i="4"/>
  <c r="J212" i="4"/>
  <c r="I212" i="4"/>
  <c r="G212" i="4"/>
  <c r="F212" i="4"/>
  <c r="E212" i="4"/>
  <c r="D212" i="4"/>
  <c r="C212" i="4"/>
  <c r="K211" i="4"/>
  <c r="J211" i="4"/>
  <c r="I211" i="4"/>
  <c r="G211" i="4"/>
  <c r="F211" i="4"/>
  <c r="E211" i="4"/>
  <c r="D211" i="4"/>
  <c r="C211" i="4"/>
  <c r="K210" i="4"/>
  <c r="J210" i="4"/>
  <c r="I210" i="4"/>
  <c r="G210" i="4"/>
  <c r="F210" i="4"/>
  <c r="E210" i="4"/>
  <c r="D210" i="4"/>
  <c r="C210" i="4"/>
  <c r="K209" i="4"/>
  <c r="J209" i="4"/>
  <c r="I209" i="4"/>
  <c r="G209" i="4"/>
  <c r="F209" i="4"/>
  <c r="E209" i="4"/>
  <c r="D209" i="4"/>
  <c r="C209" i="4"/>
  <c r="K208" i="4"/>
  <c r="J208" i="4"/>
  <c r="I208" i="4"/>
  <c r="G208" i="4"/>
  <c r="F208" i="4"/>
  <c r="E208" i="4"/>
  <c r="D208" i="4"/>
  <c r="C208" i="4"/>
  <c r="K207" i="4"/>
  <c r="J207" i="4"/>
  <c r="I207" i="4"/>
  <c r="G207" i="4"/>
  <c r="F207" i="4"/>
  <c r="E207" i="4"/>
  <c r="D207" i="4"/>
  <c r="C207" i="4"/>
  <c r="K206" i="4"/>
  <c r="J206" i="4"/>
  <c r="I206" i="4"/>
  <c r="G206" i="4"/>
  <c r="F206" i="4"/>
  <c r="E206" i="4"/>
  <c r="D206" i="4"/>
  <c r="C206" i="4"/>
  <c r="K205" i="4"/>
  <c r="J205" i="4"/>
  <c r="I205" i="4"/>
  <c r="G205" i="4"/>
  <c r="F205" i="4"/>
  <c r="E205" i="4"/>
  <c r="D205" i="4"/>
  <c r="C205" i="4"/>
  <c r="K204" i="4"/>
  <c r="J204" i="4"/>
  <c r="I204" i="4"/>
  <c r="G204" i="4"/>
  <c r="F204" i="4"/>
  <c r="E204" i="4"/>
  <c r="D204" i="4"/>
  <c r="C204" i="4"/>
  <c r="K203" i="4"/>
  <c r="J203" i="4"/>
  <c r="I203" i="4"/>
  <c r="G203" i="4"/>
  <c r="F203" i="4"/>
  <c r="E203" i="4"/>
  <c r="D203" i="4"/>
  <c r="C203" i="4"/>
  <c r="K202" i="4"/>
  <c r="J202" i="4"/>
  <c r="I202" i="4"/>
  <c r="G202" i="4"/>
  <c r="F202" i="4"/>
  <c r="E202" i="4"/>
  <c r="D202" i="4"/>
  <c r="C202" i="4"/>
  <c r="K201" i="4"/>
  <c r="J201" i="4"/>
  <c r="I201" i="4"/>
  <c r="G201" i="4"/>
  <c r="F201" i="4"/>
  <c r="E201" i="4"/>
  <c r="D201" i="4"/>
  <c r="C201" i="4"/>
  <c r="K200" i="4"/>
  <c r="J200" i="4"/>
  <c r="I200" i="4"/>
  <c r="G200" i="4"/>
  <c r="F200" i="4"/>
  <c r="E200" i="4"/>
  <c r="D200" i="4"/>
  <c r="C200" i="4"/>
  <c r="K199" i="4"/>
  <c r="J199" i="4"/>
  <c r="I199" i="4"/>
  <c r="G199" i="4"/>
  <c r="F199" i="4"/>
  <c r="E199" i="4"/>
  <c r="D199" i="4"/>
  <c r="C199" i="4"/>
  <c r="K198" i="4"/>
  <c r="J198" i="4"/>
  <c r="I198" i="4"/>
  <c r="G198" i="4"/>
  <c r="F198" i="4"/>
  <c r="E198" i="4"/>
  <c r="D198" i="4"/>
  <c r="C198" i="4"/>
  <c r="K197" i="4"/>
  <c r="J197" i="4"/>
  <c r="I197" i="4"/>
  <c r="G197" i="4"/>
  <c r="F197" i="4"/>
  <c r="E197" i="4"/>
  <c r="D197" i="4"/>
  <c r="C197" i="4"/>
  <c r="K196" i="4"/>
  <c r="J196" i="4"/>
  <c r="I196" i="4"/>
  <c r="G196" i="4"/>
  <c r="F196" i="4"/>
  <c r="E196" i="4"/>
  <c r="D196" i="4"/>
  <c r="C196" i="4"/>
  <c r="K195" i="4"/>
  <c r="J195" i="4"/>
  <c r="I195" i="4"/>
  <c r="G195" i="4"/>
  <c r="F195" i="4"/>
  <c r="E195" i="4"/>
  <c r="D195" i="4"/>
  <c r="C195" i="4"/>
  <c r="K194" i="4"/>
  <c r="J194" i="4"/>
  <c r="I194" i="4"/>
  <c r="G194" i="4"/>
  <c r="F194" i="4"/>
  <c r="E194" i="4"/>
  <c r="D194" i="4"/>
  <c r="C194" i="4"/>
  <c r="K193" i="4"/>
  <c r="J193" i="4"/>
  <c r="I193" i="4"/>
  <c r="G193" i="4"/>
  <c r="F193" i="4"/>
  <c r="E193" i="4"/>
  <c r="D193" i="4"/>
  <c r="C193" i="4"/>
  <c r="K192" i="4"/>
  <c r="J192" i="4"/>
  <c r="I192" i="4"/>
  <c r="G192" i="4"/>
  <c r="F192" i="4"/>
  <c r="E192" i="4"/>
  <c r="D192" i="4"/>
  <c r="C192" i="4"/>
  <c r="K191" i="4"/>
  <c r="J191" i="4"/>
  <c r="I191" i="4"/>
  <c r="G191" i="4"/>
  <c r="F191" i="4"/>
  <c r="E191" i="4"/>
  <c r="D191" i="4"/>
  <c r="C191" i="4"/>
  <c r="K190" i="4"/>
  <c r="J190" i="4"/>
  <c r="I190" i="4"/>
  <c r="G190" i="4"/>
  <c r="F190" i="4"/>
  <c r="E190" i="4"/>
  <c r="D190" i="4"/>
  <c r="C190" i="4"/>
  <c r="K189" i="4"/>
  <c r="J189" i="4"/>
  <c r="I189" i="4"/>
  <c r="G189" i="4"/>
  <c r="F189" i="4"/>
  <c r="E189" i="4"/>
  <c r="D189" i="4"/>
  <c r="C189" i="4"/>
  <c r="K188" i="4"/>
  <c r="J188" i="4"/>
  <c r="I188" i="4"/>
  <c r="G188" i="4"/>
  <c r="F188" i="4"/>
  <c r="E188" i="4"/>
  <c r="D188" i="4"/>
  <c r="C188" i="4"/>
  <c r="K187" i="4"/>
  <c r="J187" i="4"/>
  <c r="I187" i="4"/>
  <c r="G187" i="4"/>
  <c r="F187" i="4"/>
  <c r="E187" i="4"/>
  <c r="D187" i="4"/>
  <c r="C187" i="4"/>
  <c r="K186" i="4"/>
  <c r="J186" i="4"/>
  <c r="I186" i="4"/>
  <c r="G186" i="4"/>
  <c r="F186" i="4"/>
  <c r="E186" i="4"/>
  <c r="D186" i="4"/>
  <c r="C186" i="4"/>
  <c r="K185" i="4"/>
  <c r="J185" i="4"/>
  <c r="I185" i="4"/>
  <c r="G185" i="4"/>
  <c r="F185" i="4"/>
  <c r="E185" i="4"/>
  <c r="D185" i="4"/>
  <c r="C185" i="4"/>
  <c r="K184" i="4"/>
  <c r="J184" i="4"/>
  <c r="I184" i="4"/>
  <c r="G184" i="4"/>
  <c r="F184" i="4"/>
  <c r="E184" i="4"/>
  <c r="D184" i="4"/>
  <c r="C184" i="4"/>
  <c r="K183" i="4"/>
  <c r="J183" i="4"/>
  <c r="I183" i="4"/>
  <c r="G183" i="4"/>
  <c r="F183" i="4"/>
  <c r="E183" i="4"/>
  <c r="D183" i="4"/>
  <c r="C183" i="4"/>
  <c r="K182" i="4"/>
  <c r="J182" i="4"/>
  <c r="I182" i="4"/>
  <c r="G182" i="4"/>
  <c r="F182" i="4"/>
  <c r="E182" i="4"/>
  <c r="D182" i="4"/>
  <c r="C182" i="4"/>
  <c r="K181" i="4"/>
  <c r="J181" i="4"/>
  <c r="I181" i="4"/>
  <c r="G181" i="4"/>
  <c r="F181" i="4"/>
  <c r="E181" i="4"/>
  <c r="D181" i="4"/>
  <c r="C181" i="4"/>
  <c r="K180" i="4"/>
  <c r="J180" i="4"/>
  <c r="I180" i="4"/>
  <c r="G180" i="4"/>
  <c r="F180" i="4"/>
  <c r="E180" i="4"/>
  <c r="D180" i="4"/>
  <c r="C180" i="4"/>
  <c r="K179" i="4"/>
  <c r="J179" i="4"/>
  <c r="I179" i="4"/>
  <c r="G179" i="4"/>
  <c r="F179" i="4"/>
  <c r="E179" i="4"/>
  <c r="D179" i="4"/>
  <c r="C179" i="4"/>
  <c r="K178" i="4"/>
  <c r="J178" i="4"/>
  <c r="I178" i="4"/>
  <c r="G178" i="4"/>
  <c r="F178" i="4"/>
  <c r="E178" i="4"/>
  <c r="D178" i="4"/>
  <c r="C178" i="4"/>
  <c r="K177" i="4"/>
  <c r="J177" i="4"/>
  <c r="I177" i="4"/>
  <c r="G177" i="4"/>
  <c r="F177" i="4"/>
  <c r="E177" i="4"/>
  <c r="D177" i="4"/>
  <c r="C177" i="4"/>
  <c r="K176" i="4"/>
  <c r="J176" i="4"/>
  <c r="I176" i="4"/>
  <c r="G176" i="4"/>
  <c r="F176" i="4"/>
  <c r="E176" i="4"/>
  <c r="D176" i="4"/>
  <c r="C176" i="4"/>
  <c r="K175" i="4"/>
  <c r="J175" i="4"/>
  <c r="I175" i="4"/>
  <c r="G175" i="4"/>
  <c r="F175" i="4"/>
  <c r="E175" i="4"/>
  <c r="D175" i="4"/>
  <c r="C175" i="4"/>
  <c r="K174" i="4"/>
  <c r="J174" i="4"/>
  <c r="I174" i="4"/>
  <c r="G174" i="4"/>
  <c r="F174" i="4"/>
  <c r="E174" i="4"/>
  <c r="D174" i="4"/>
  <c r="C174" i="4"/>
  <c r="K173" i="4"/>
  <c r="J173" i="4"/>
  <c r="I173" i="4"/>
  <c r="G173" i="4"/>
  <c r="F173" i="4"/>
  <c r="E173" i="4"/>
  <c r="D173" i="4"/>
  <c r="C173" i="4"/>
  <c r="K172" i="4"/>
  <c r="J172" i="4"/>
  <c r="I172" i="4"/>
  <c r="G172" i="4"/>
  <c r="F172" i="4"/>
  <c r="E172" i="4"/>
  <c r="D172" i="4"/>
  <c r="C172" i="4"/>
  <c r="K171" i="4"/>
  <c r="J171" i="4"/>
  <c r="I171" i="4"/>
  <c r="G171" i="4"/>
  <c r="F171" i="4"/>
  <c r="E171" i="4"/>
  <c r="D171" i="4"/>
  <c r="C171" i="4"/>
  <c r="K170" i="4"/>
  <c r="J170" i="4"/>
  <c r="I170" i="4"/>
  <c r="G170" i="4"/>
  <c r="F170" i="4"/>
  <c r="E170" i="4"/>
  <c r="D170" i="4"/>
  <c r="C170" i="4"/>
  <c r="K169" i="4"/>
  <c r="J169" i="4"/>
  <c r="I169" i="4"/>
  <c r="G169" i="4"/>
  <c r="F169" i="4"/>
  <c r="E169" i="4"/>
  <c r="D169" i="4"/>
  <c r="C169" i="4"/>
  <c r="K168" i="4"/>
  <c r="J168" i="4"/>
  <c r="I168" i="4"/>
  <c r="G168" i="4"/>
  <c r="F168" i="4"/>
  <c r="E168" i="4"/>
  <c r="D168" i="4"/>
  <c r="C168" i="4"/>
  <c r="K167" i="4"/>
  <c r="J167" i="4"/>
  <c r="I167" i="4"/>
  <c r="G167" i="4"/>
  <c r="F167" i="4"/>
  <c r="E167" i="4"/>
  <c r="D167" i="4"/>
  <c r="C167" i="4"/>
  <c r="K166" i="4"/>
  <c r="J166" i="4"/>
  <c r="I166" i="4"/>
  <c r="G166" i="4"/>
  <c r="F166" i="4"/>
  <c r="E166" i="4"/>
  <c r="D166" i="4"/>
  <c r="C166" i="4"/>
  <c r="K165" i="4"/>
  <c r="J165" i="4"/>
  <c r="I165" i="4"/>
  <c r="G165" i="4"/>
  <c r="F165" i="4"/>
  <c r="E165" i="4"/>
  <c r="D165" i="4"/>
  <c r="C165" i="4"/>
  <c r="K164" i="4"/>
  <c r="J164" i="4"/>
  <c r="I164" i="4"/>
  <c r="G164" i="4"/>
  <c r="F164" i="4"/>
  <c r="E164" i="4"/>
  <c r="D164" i="4"/>
  <c r="C164" i="4"/>
  <c r="K163" i="4"/>
  <c r="J163" i="4"/>
  <c r="I163" i="4"/>
  <c r="G163" i="4"/>
  <c r="F163" i="4"/>
  <c r="E163" i="4"/>
  <c r="D163" i="4"/>
  <c r="C163" i="4"/>
  <c r="K162" i="4"/>
  <c r="J162" i="4"/>
  <c r="I162" i="4"/>
  <c r="G162" i="4"/>
  <c r="F162" i="4"/>
  <c r="E162" i="4"/>
  <c r="D162" i="4"/>
  <c r="C162" i="4"/>
  <c r="K161" i="4"/>
  <c r="J161" i="4"/>
  <c r="I161" i="4"/>
  <c r="G161" i="4"/>
  <c r="F161" i="4"/>
  <c r="E161" i="4"/>
  <c r="D161" i="4"/>
  <c r="C161" i="4"/>
  <c r="K160" i="4"/>
  <c r="J160" i="4"/>
  <c r="I160" i="4"/>
  <c r="G160" i="4"/>
  <c r="F160" i="4"/>
  <c r="E160" i="4"/>
  <c r="D160" i="4"/>
  <c r="C160" i="4"/>
  <c r="K159" i="4"/>
  <c r="J159" i="4"/>
  <c r="I159" i="4"/>
  <c r="G159" i="4"/>
  <c r="F159" i="4"/>
  <c r="E159" i="4"/>
  <c r="D159" i="4"/>
  <c r="C159" i="4"/>
  <c r="K158" i="4"/>
  <c r="J158" i="4"/>
  <c r="I158" i="4"/>
  <c r="G158" i="4"/>
  <c r="F158" i="4"/>
  <c r="E158" i="4"/>
  <c r="D158" i="4"/>
  <c r="C158" i="4"/>
  <c r="K157" i="4"/>
  <c r="J157" i="4"/>
  <c r="I157" i="4"/>
  <c r="G157" i="4"/>
  <c r="F157" i="4"/>
  <c r="E157" i="4"/>
  <c r="D157" i="4"/>
  <c r="C157" i="4"/>
  <c r="K156" i="4"/>
  <c r="J156" i="4"/>
  <c r="I156" i="4"/>
  <c r="G156" i="4"/>
  <c r="F156" i="4"/>
  <c r="E156" i="4"/>
  <c r="D156" i="4"/>
  <c r="C156" i="4"/>
  <c r="K155" i="4"/>
  <c r="J155" i="4"/>
  <c r="I155" i="4"/>
  <c r="G155" i="4"/>
  <c r="F155" i="4"/>
  <c r="E155" i="4"/>
  <c r="D155" i="4"/>
  <c r="C155" i="4"/>
  <c r="K154" i="4"/>
  <c r="J154" i="4"/>
  <c r="I154" i="4"/>
  <c r="G154" i="4"/>
  <c r="F154" i="4"/>
  <c r="E154" i="4"/>
  <c r="D154" i="4"/>
  <c r="C154" i="4"/>
  <c r="K153" i="4"/>
  <c r="J153" i="4"/>
  <c r="I153" i="4"/>
  <c r="G153" i="4"/>
  <c r="F153" i="4"/>
  <c r="E153" i="4"/>
  <c r="D153" i="4"/>
  <c r="C153" i="4"/>
  <c r="K152" i="4"/>
  <c r="J152" i="4"/>
  <c r="I152" i="4"/>
  <c r="G152" i="4"/>
  <c r="F152" i="4"/>
  <c r="E152" i="4"/>
  <c r="D152" i="4"/>
  <c r="C152" i="4"/>
  <c r="K151" i="4"/>
  <c r="J151" i="4"/>
  <c r="I151" i="4"/>
  <c r="G151" i="4"/>
  <c r="F151" i="4"/>
  <c r="E151" i="4"/>
  <c r="D151" i="4"/>
  <c r="C151" i="4"/>
  <c r="K150" i="4"/>
  <c r="J150" i="4"/>
  <c r="I150" i="4"/>
  <c r="G150" i="4"/>
  <c r="F150" i="4"/>
  <c r="E150" i="4"/>
  <c r="D150" i="4"/>
  <c r="C150" i="4"/>
  <c r="K149" i="4"/>
  <c r="J149" i="4"/>
  <c r="I149" i="4"/>
  <c r="G149" i="4"/>
  <c r="F149" i="4"/>
  <c r="E149" i="4"/>
  <c r="D149" i="4"/>
  <c r="C149" i="4"/>
  <c r="K148" i="4"/>
  <c r="J148" i="4"/>
  <c r="I148" i="4"/>
  <c r="G148" i="4"/>
  <c r="F148" i="4"/>
  <c r="E148" i="4"/>
  <c r="D148" i="4"/>
  <c r="C148" i="4"/>
  <c r="K147" i="4"/>
  <c r="J147" i="4"/>
  <c r="I147" i="4"/>
  <c r="G147" i="4"/>
  <c r="F147" i="4"/>
  <c r="E147" i="4"/>
  <c r="D147" i="4"/>
  <c r="C147" i="4"/>
  <c r="K146" i="4"/>
  <c r="J146" i="4"/>
  <c r="I146" i="4"/>
  <c r="G146" i="4"/>
  <c r="F146" i="4"/>
  <c r="E146" i="4"/>
  <c r="D146" i="4"/>
  <c r="C146" i="4"/>
  <c r="K145" i="4"/>
  <c r="J145" i="4"/>
  <c r="I145" i="4"/>
  <c r="G145" i="4"/>
  <c r="F145" i="4"/>
  <c r="E145" i="4"/>
  <c r="D145" i="4"/>
  <c r="C145" i="4"/>
  <c r="K144" i="4"/>
  <c r="J144" i="4"/>
  <c r="I144" i="4"/>
  <c r="G144" i="4"/>
  <c r="F144" i="4"/>
  <c r="E144" i="4"/>
  <c r="D144" i="4"/>
  <c r="C144" i="4"/>
  <c r="K143" i="4"/>
  <c r="J143" i="4"/>
  <c r="I143" i="4"/>
  <c r="G143" i="4"/>
  <c r="F143" i="4"/>
  <c r="E143" i="4"/>
  <c r="D143" i="4"/>
  <c r="C143" i="4"/>
  <c r="K142" i="4"/>
  <c r="J142" i="4"/>
  <c r="I142" i="4"/>
  <c r="G142" i="4"/>
  <c r="F142" i="4"/>
  <c r="E142" i="4"/>
  <c r="D142" i="4"/>
  <c r="C142" i="4"/>
  <c r="K141" i="4"/>
  <c r="J141" i="4"/>
  <c r="I141" i="4"/>
  <c r="G141" i="4"/>
  <c r="F141" i="4"/>
  <c r="E141" i="4"/>
  <c r="D141" i="4"/>
  <c r="C141" i="4"/>
  <c r="K140" i="4"/>
  <c r="J140" i="4"/>
  <c r="I140" i="4"/>
  <c r="G140" i="4"/>
  <c r="F140" i="4"/>
  <c r="E140" i="4"/>
  <c r="D140" i="4"/>
  <c r="C140" i="4"/>
  <c r="K139" i="4"/>
  <c r="J139" i="4"/>
  <c r="I139" i="4"/>
  <c r="G139" i="4"/>
  <c r="F139" i="4"/>
  <c r="E139" i="4"/>
  <c r="D139" i="4"/>
  <c r="C139" i="4"/>
  <c r="K138" i="4"/>
  <c r="J138" i="4"/>
  <c r="I138" i="4"/>
  <c r="G138" i="4"/>
  <c r="F138" i="4"/>
  <c r="E138" i="4"/>
  <c r="D138" i="4"/>
  <c r="C138" i="4"/>
  <c r="K137" i="4"/>
  <c r="J137" i="4"/>
  <c r="I137" i="4"/>
  <c r="G137" i="4"/>
  <c r="F137" i="4"/>
  <c r="E137" i="4"/>
  <c r="D137" i="4"/>
  <c r="C137" i="4"/>
  <c r="K136" i="4"/>
  <c r="J136" i="4"/>
  <c r="I136" i="4"/>
  <c r="G136" i="4"/>
  <c r="F136" i="4"/>
  <c r="E136" i="4"/>
  <c r="D136" i="4"/>
  <c r="C136" i="4"/>
  <c r="K135" i="4"/>
  <c r="J135" i="4"/>
  <c r="I135" i="4"/>
  <c r="G135" i="4"/>
  <c r="F135" i="4"/>
  <c r="E135" i="4"/>
  <c r="D135" i="4"/>
  <c r="C135" i="4"/>
  <c r="K134" i="4"/>
  <c r="J134" i="4"/>
  <c r="I134" i="4"/>
  <c r="G134" i="4"/>
  <c r="F134" i="4"/>
  <c r="E134" i="4"/>
  <c r="D134" i="4"/>
  <c r="C134" i="4"/>
  <c r="K133" i="4"/>
  <c r="J133" i="4"/>
  <c r="I133" i="4"/>
  <c r="G133" i="4"/>
  <c r="F133" i="4"/>
  <c r="E133" i="4"/>
  <c r="D133" i="4"/>
  <c r="C133" i="4"/>
  <c r="K132" i="4"/>
  <c r="J132" i="4"/>
  <c r="I132" i="4"/>
  <c r="G132" i="4"/>
  <c r="F132" i="4"/>
  <c r="E132" i="4"/>
  <c r="D132" i="4"/>
  <c r="C132" i="4"/>
  <c r="K131" i="4"/>
  <c r="J131" i="4"/>
  <c r="I131" i="4"/>
  <c r="G131" i="4"/>
  <c r="F131" i="4"/>
  <c r="E131" i="4"/>
  <c r="D131" i="4"/>
  <c r="C131" i="4"/>
  <c r="K130" i="4"/>
  <c r="J130" i="4"/>
  <c r="I130" i="4"/>
  <c r="G130" i="4"/>
  <c r="F130" i="4"/>
  <c r="E130" i="4"/>
  <c r="D130" i="4"/>
  <c r="C130" i="4"/>
  <c r="K129" i="4"/>
  <c r="J129" i="4"/>
  <c r="I129" i="4"/>
  <c r="G129" i="4"/>
  <c r="F129" i="4"/>
  <c r="E129" i="4"/>
  <c r="D129" i="4"/>
  <c r="C129" i="4"/>
  <c r="K128" i="4"/>
  <c r="J128" i="4"/>
  <c r="I128" i="4"/>
  <c r="G128" i="4"/>
  <c r="F128" i="4"/>
  <c r="E128" i="4"/>
  <c r="D128" i="4"/>
  <c r="C128" i="4"/>
  <c r="K127" i="4"/>
  <c r="J127" i="4"/>
  <c r="I127" i="4"/>
  <c r="G127" i="4"/>
  <c r="F127" i="4"/>
  <c r="E127" i="4"/>
  <c r="D127" i="4"/>
  <c r="C127" i="4"/>
  <c r="K126" i="4"/>
  <c r="J126" i="4"/>
  <c r="I126" i="4"/>
  <c r="G126" i="4"/>
  <c r="F126" i="4"/>
  <c r="E126" i="4"/>
  <c r="D126" i="4"/>
  <c r="C126" i="4"/>
  <c r="K125" i="4"/>
  <c r="J125" i="4"/>
  <c r="I125" i="4"/>
  <c r="G125" i="4"/>
  <c r="F125" i="4"/>
  <c r="E125" i="4"/>
  <c r="D125" i="4"/>
  <c r="C125" i="4"/>
  <c r="K124" i="4"/>
  <c r="J124" i="4"/>
  <c r="I124" i="4"/>
  <c r="G124" i="4"/>
  <c r="F124" i="4"/>
  <c r="E124" i="4"/>
  <c r="D124" i="4"/>
  <c r="C124" i="4"/>
  <c r="K123" i="4"/>
  <c r="J123" i="4"/>
  <c r="I123" i="4"/>
  <c r="G123" i="4"/>
  <c r="F123" i="4"/>
  <c r="E123" i="4"/>
  <c r="D123" i="4"/>
  <c r="C123" i="4"/>
  <c r="K122" i="4"/>
  <c r="J122" i="4"/>
  <c r="I122" i="4"/>
  <c r="G122" i="4"/>
  <c r="F122" i="4"/>
  <c r="E122" i="4"/>
  <c r="D122" i="4"/>
  <c r="C122" i="4"/>
  <c r="K121" i="4"/>
  <c r="J121" i="4"/>
  <c r="I121" i="4"/>
  <c r="G121" i="4"/>
  <c r="F121" i="4"/>
  <c r="E121" i="4"/>
  <c r="D121" i="4"/>
  <c r="C121" i="4"/>
  <c r="K120" i="4"/>
  <c r="J120" i="4"/>
  <c r="I120" i="4"/>
  <c r="G120" i="4"/>
  <c r="F120" i="4"/>
  <c r="E120" i="4"/>
  <c r="D120" i="4"/>
  <c r="C120" i="4"/>
  <c r="K119" i="4"/>
  <c r="J119" i="4"/>
  <c r="I119" i="4"/>
  <c r="G119" i="4"/>
  <c r="F119" i="4"/>
  <c r="E119" i="4"/>
  <c r="D119" i="4"/>
  <c r="C119" i="4"/>
  <c r="K118" i="4"/>
  <c r="J118" i="4"/>
  <c r="I118" i="4"/>
  <c r="G118" i="4"/>
  <c r="F118" i="4"/>
  <c r="E118" i="4"/>
  <c r="D118" i="4"/>
  <c r="C118" i="4"/>
  <c r="K117" i="4"/>
  <c r="J117" i="4"/>
  <c r="I117" i="4"/>
  <c r="G117" i="4"/>
  <c r="F117" i="4"/>
  <c r="E117" i="4"/>
  <c r="D117" i="4"/>
  <c r="C117" i="4"/>
  <c r="K116" i="4"/>
  <c r="J116" i="4"/>
  <c r="I116" i="4"/>
  <c r="G116" i="4"/>
  <c r="F116" i="4"/>
  <c r="E116" i="4"/>
  <c r="D116" i="4"/>
  <c r="C116" i="4"/>
  <c r="K115" i="4"/>
  <c r="J115" i="4"/>
  <c r="I115" i="4"/>
  <c r="G115" i="4"/>
  <c r="F115" i="4"/>
  <c r="E115" i="4"/>
  <c r="D115" i="4"/>
  <c r="C115" i="4"/>
  <c r="K114" i="4"/>
  <c r="J114" i="4"/>
  <c r="I114" i="4"/>
  <c r="G114" i="4"/>
  <c r="F114" i="4"/>
  <c r="E114" i="4"/>
  <c r="D114" i="4"/>
  <c r="C114" i="4"/>
  <c r="K113" i="4"/>
  <c r="J113" i="4"/>
  <c r="I113" i="4"/>
  <c r="G113" i="4"/>
  <c r="F113" i="4"/>
  <c r="E113" i="4"/>
  <c r="D113" i="4"/>
  <c r="C113" i="4"/>
  <c r="K112" i="4"/>
  <c r="J112" i="4"/>
  <c r="I112" i="4"/>
  <c r="G112" i="4"/>
  <c r="F112" i="4"/>
  <c r="E112" i="4"/>
  <c r="D112" i="4"/>
  <c r="C112" i="4"/>
  <c r="K111" i="4"/>
  <c r="J111" i="4"/>
  <c r="I111" i="4"/>
  <c r="G111" i="4"/>
  <c r="F111" i="4"/>
  <c r="E111" i="4"/>
  <c r="D111" i="4"/>
  <c r="C111" i="4"/>
  <c r="K110" i="4"/>
  <c r="J110" i="4"/>
  <c r="I110" i="4"/>
  <c r="G110" i="4"/>
  <c r="F110" i="4"/>
  <c r="E110" i="4"/>
  <c r="D110" i="4"/>
  <c r="C110" i="4"/>
  <c r="K109" i="4"/>
  <c r="J109" i="4"/>
  <c r="I109" i="4"/>
  <c r="G109" i="4"/>
  <c r="F109" i="4"/>
  <c r="E109" i="4"/>
  <c r="D109" i="4"/>
  <c r="C109" i="4"/>
  <c r="K108" i="4"/>
  <c r="J108" i="4"/>
  <c r="I108" i="4"/>
  <c r="G108" i="4"/>
  <c r="F108" i="4"/>
  <c r="E108" i="4"/>
  <c r="D108" i="4"/>
  <c r="C108" i="4"/>
  <c r="K107" i="4"/>
  <c r="J107" i="4"/>
  <c r="I107" i="4"/>
  <c r="G107" i="4"/>
  <c r="F107" i="4"/>
  <c r="E107" i="4"/>
  <c r="D107" i="4"/>
  <c r="C107" i="4"/>
  <c r="K106" i="4"/>
  <c r="J106" i="4"/>
  <c r="I106" i="4"/>
  <c r="G106" i="4"/>
  <c r="F106" i="4"/>
  <c r="E106" i="4"/>
  <c r="D106" i="4"/>
  <c r="C106" i="4"/>
  <c r="K105" i="4"/>
  <c r="J105" i="4"/>
  <c r="I105" i="4"/>
  <c r="G105" i="4"/>
  <c r="F105" i="4"/>
  <c r="E105" i="4"/>
  <c r="D105" i="4"/>
  <c r="C105" i="4"/>
  <c r="K104" i="4"/>
  <c r="J104" i="4"/>
  <c r="I104" i="4"/>
  <c r="G104" i="4"/>
  <c r="F104" i="4"/>
  <c r="E104" i="4"/>
  <c r="D104" i="4"/>
  <c r="C104" i="4"/>
  <c r="K103" i="4"/>
  <c r="J103" i="4"/>
  <c r="I103" i="4"/>
  <c r="G103" i="4"/>
  <c r="F103" i="4"/>
  <c r="E103" i="4"/>
  <c r="D103" i="4"/>
  <c r="C103" i="4"/>
  <c r="K102" i="4"/>
  <c r="J102" i="4"/>
  <c r="I102" i="4"/>
  <c r="G102" i="4"/>
  <c r="F102" i="4"/>
  <c r="E102" i="4"/>
  <c r="D102" i="4"/>
  <c r="C102" i="4"/>
  <c r="K101" i="4"/>
  <c r="J101" i="4"/>
  <c r="I101" i="4"/>
  <c r="G101" i="4"/>
  <c r="F101" i="4"/>
  <c r="E101" i="4"/>
  <c r="D101" i="4"/>
  <c r="C101" i="4"/>
  <c r="K100" i="4"/>
  <c r="J100" i="4"/>
  <c r="I100" i="4"/>
  <c r="G100" i="4"/>
  <c r="F100" i="4"/>
  <c r="E100" i="4"/>
  <c r="D100" i="4"/>
  <c r="C100" i="4"/>
  <c r="K99" i="4"/>
  <c r="J99" i="4"/>
  <c r="I99" i="4"/>
  <c r="G99" i="4"/>
  <c r="F99" i="4"/>
  <c r="E99" i="4"/>
  <c r="D99" i="4"/>
  <c r="C99" i="4"/>
  <c r="K98" i="4"/>
  <c r="J98" i="4"/>
  <c r="I98" i="4"/>
  <c r="G98" i="4"/>
  <c r="F98" i="4"/>
  <c r="E98" i="4"/>
  <c r="D98" i="4"/>
  <c r="C98" i="4"/>
  <c r="K97" i="4"/>
  <c r="J97" i="4"/>
  <c r="I97" i="4"/>
  <c r="G97" i="4"/>
  <c r="F97" i="4"/>
  <c r="E97" i="4"/>
  <c r="D97" i="4"/>
  <c r="C97" i="4"/>
  <c r="K96" i="4"/>
  <c r="J96" i="4"/>
  <c r="I96" i="4"/>
  <c r="G96" i="4"/>
  <c r="F96" i="4"/>
  <c r="E96" i="4"/>
  <c r="D96" i="4"/>
  <c r="C96" i="4"/>
  <c r="K95" i="4"/>
  <c r="J95" i="4"/>
  <c r="I95" i="4"/>
  <c r="G95" i="4"/>
  <c r="F95" i="4"/>
  <c r="E95" i="4"/>
  <c r="D95" i="4"/>
  <c r="C95" i="4"/>
  <c r="K94" i="4"/>
  <c r="J94" i="4"/>
  <c r="I94" i="4"/>
  <c r="G94" i="4"/>
  <c r="F94" i="4"/>
  <c r="E94" i="4"/>
  <c r="D94" i="4"/>
  <c r="C94" i="4"/>
  <c r="K93" i="4"/>
  <c r="J93" i="4"/>
  <c r="I93" i="4"/>
  <c r="G93" i="4"/>
  <c r="F93" i="4"/>
  <c r="E93" i="4"/>
  <c r="D93" i="4"/>
  <c r="C93" i="4"/>
  <c r="K92" i="4"/>
  <c r="J92" i="4"/>
  <c r="I92" i="4"/>
  <c r="G92" i="4"/>
  <c r="F92" i="4"/>
  <c r="E92" i="4"/>
  <c r="D92" i="4"/>
  <c r="C92" i="4"/>
  <c r="K91" i="4"/>
  <c r="J91" i="4"/>
  <c r="I91" i="4"/>
  <c r="G91" i="4"/>
  <c r="F91" i="4"/>
  <c r="E91" i="4"/>
  <c r="D91" i="4"/>
  <c r="C91" i="4"/>
  <c r="K90" i="4"/>
  <c r="J90" i="4"/>
  <c r="I90" i="4"/>
  <c r="G90" i="4"/>
  <c r="F90" i="4"/>
  <c r="E90" i="4"/>
  <c r="D90" i="4"/>
  <c r="C90" i="4"/>
  <c r="K89" i="4"/>
  <c r="J89" i="4"/>
  <c r="I89" i="4"/>
  <c r="G89" i="4"/>
  <c r="F89" i="4"/>
  <c r="E89" i="4"/>
  <c r="D89" i="4"/>
  <c r="C89" i="4"/>
  <c r="K88" i="4"/>
  <c r="J88" i="4"/>
  <c r="I88" i="4"/>
  <c r="G88" i="4"/>
  <c r="F88" i="4"/>
  <c r="E88" i="4"/>
  <c r="D88" i="4"/>
  <c r="C88" i="4"/>
  <c r="K87" i="4"/>
  <c r="J87" i="4"/>
  <c r="I87" i="4"/>
  <c r="G87" i="4"/>
  <c r="F87" i="4"/>
  <c r="E87" i="4"/>
  <c r="D87" i="4"/>
  <c r="C87" i="4"/>
  <c r="K86" i="4"/>
  <c r="J86" i="4"/>
  <c r="I86" i="4"/>
  <c r="G86" i="4"/>
  <c r="F86" i="4"/>
  <c r="E86" i="4"/>
  <c r="D86" i="4"/>
  <c r="C86" i="4"/>
  <c r="K85" i="4"/>
  <c r="J85" i="4"/>
  <c r="I85" i="4"/>
  <c r="G85" i="4"/>
  <c r="F85" i="4"/>
  <c r="E85" i="4"/>
  <c r="D85" i="4"/>
  <c r="C85" i="4"/>
  <c r="K84" i="4"/>
  <c r="J84" i="4"/>
  <c r="I84" i="4"/>
  <c r="G84" i="4"/>
  <c r="F84" i="4"/>
  <c r="E84" i="4"/>
  <c r="D84" i="4"/>
  <c r="C84" i="4"/>
  <c r="K83" i="4"/>
  <c r="J83" i="4"/>
  <c r="I83" i="4"/>
  <c r="G83" i="4"/>
  <c r="F83" i="4"/>
  <c r="E83" i="4"/>
  <c r="D83" i="4"/>
  <c r="C83" i="4"/>
  <c r="K82" i="4"/>
  <c r="J82" i="4"/>
  <c r="I82" i="4"/>
  <c r="G82" i="4"/>
  <c r="F82" i="4"/>
  <c r="E82" i="4"/>
  <c r="D82" i="4"/>
  <c r="C82" i="4"/>
  <c r="K81" i="4"/>
  <c r="J81" i="4"/>
  <c r="I81" i="4"/>
  <c r="G81" i="4"/>
  <c r="F81" i="4"/>
  <c r="E81" i="4"/>
  <c r="D81" i="4"/>
  <c r="C81" i="4"/>
  <c r="K80" i="4"/>
  <c r="J80" i="4"/>
  <c r="I80" i="4"/>
  <c r="G80" i="4"/>
  <c r="F80" i="4"/>
  <c r="E80" i="4"/>
  <c r="D80" i="4"/>
  <c r="C80" i="4"/>
  <c r="K79" i="4"/>
  <c r="J79" i="4"/>
  <c r="I79" i="4"/>
  <c r="G79" i="4"/>
  <c r="F79" i="4"/>
  <c r="E79" i="4"/>
  <c r="D79" i="4"/>
  <c r="C79" i="4"/>
  <c r="K78" i="4"/>
  <c r="J78" i="4"/>
  <c r="I78" i="4"/>
  <c r="G78" i="4"/>
  <c r="F78" i="4"/>
  <c r="E78" i="4"/>
  <c r="D78" i="4"/>
  <c r="C78" i="4"/>
  <c r="K77" i="4"/>
  <c r="J77" i="4"/>
  <c r="I77" i="4"/>
  <c r="G77" i="4"/>
  <c r="F77" i="4"/>
  <c r="E77" i="4"/>
  <c r="D77" i="4"/>
  <c r="C77" i="4"/>
  <c r="K76" i="4"/>
  <c r="J76" i="4"/>
  <c r="I76" i="4"/>
  <c r="G76" i="4"/>
  <c r="F76" i="4"/>
  <c r="E76" i="4"/>
  <c r="D76" i="4"/>
  <c r="C76" i="4"/>
  <c r="K75" i="4"/>
  <c r="J75" i="4"/>
  <c r="I75" i="4"/>
  <c r="G75" i="4"/>
  <c r="F75" i="4"/>
  <c r="E75" i="4"/>
  <c r="D75" i="4"/>
  <c r="C75" i="4"/>
  <c r="K74" i="4"/>
  <c r="J74" i="4"/>
  <c r="I74" i="4"/>
  <c r="G74" i="4"/>
  <c r="F74" i="4"/>
  <c r="E74" i="4"/>
  <c r="D74" i="4"/>
  <c r="C74" i="4"/>
  <c r="K73" i="4"/>
  <c r="J73" i="4"/>
  <c r="I73" i="4"/>
  <c r="G73" i="4"/>
  <c r="F73" i="4"/>
  <c r="E73" i="4"/>
  <c r="D73" i="4"/>
  <c r="C73" i="4"/>
  <c r="K72" i="4"/>
  <c r="J72" i="4"/>
  <c r="I72" i="4"/>
  <c r="G72" i="4"/>
  <c r="F72" i="4"/>
  <c r="E72" i="4"/>
  <c r="D72" i="4"/>
  <c r="C72" i="4"/>
  <c r="K71" i="4"/>
  <c r="J71" i="4"/>
  <c r="I71" i="4"/>
  <c r="G71" i="4"/>
  <c r="F71" i="4"/>
  <c r="E71" i="4"/>
  <c r="D71" i="4"/>
  <c r="C71" i="4"/>
  <c r="K70" i="4"/>
  <c r="J70" i="4"/>
  <c r="I70" i="4"/>
  <c r="G70" i="4"/>
  <c r="F70" i="4"/>
  <c r="E70" i="4"/>
  <c r="D70" i="4"/>
  <c r="C70" i="4"/>
  <c r="K69" i="4"/>
  <c r="J69" i="4"/>
  <c r="I69" i="4"/>
  <c r="G69" i="4"/>
  <c r="F69" i="4"/>
  <c r="E69" i="4"/>
  <c r="D69" i="4"/>
  <c r="C69" i="4"/>
  <c r="K68" i="4"/>
  <c r="J68" i="4"/>
  <c r="I68" i="4"/>
  <c r="G68" i="4"/>
  <c r="F68" i="4"/>
  <c r="E68" i="4"/>
  <c r="D68" i="4"/>
  <c r="C68" i="4"/>
  <c r="K67" i="4"/>
  <c r="J67" i="4"/>
  <c r="I67" i="4"/>
  <c r="G67" i="4"/>
  <c r="F67" i="4"/>
  <c r="E67" i="4"/>
  <c r="D67" i="4"/>
  <c r="C67" i="4"/>
  <c r="K66" i="4"/>
  <c r="J66" i="4"/>
  <c r="I66" i="4"/>
  <c r="G66" i="4"/>
  <c r="F66" i="4"/>
  <c r="E66" i="4"/>
  <c r="D66" i="4"/>
  <c r="C66" i="4"/>
  <c r="K65" i="4"/>
  <c r="J65" i="4"/>
  <c r="I65" i="4"/>
  <c r="G65" i="4"/>
  <c r="F65" i="4"/>
  <c r="E65" i="4"/>
  <c r="D65" i="4"/>
  <c r="C65" i="4"/>
  <c r="K64" i="4"/>
  <c r="J64" i="4"/>
  <c r="I64" i="4"/>
  <c r="G64" i="4"/>
  <c r="F64" i="4"/>
  <c r="E64" i="4"/>
  <c r="D64" i="4"/>
  <c r="C64" i="4"/>
  <c r="K63" i="4"/>
  <c r="J63" i="4"/>
  <c r="I63" i="4"/>
  <c r="G63" i="4"/>
  <c r="F63" i="4"/>
  <c r="E63" i="4"/>
  <c r="D63" i="4"/>
  <c r="C63" i="4"/>
  <c r="K62" i="4"/>
  <c r="J62" i="4"/>
  <c r="I62" i="4"/>
  <c r="G62" i="4"/>
  <c r="F62" i="4"/>
  <c r="E62" i="4"/>
  <c r="D62" i="4"/>
  <c r="C62" i="4"/>
  <c r="K61" i="4"/>
  <c r="J61" i="4"/>
  <c r="I61" i="4"/>
  <c r="G61" i="4"/>
  <c r="F61" i="4"/>
  <c r="E61" i="4"/>
  <c r="D61" i="4"/>
  <c r="C61" i="4"/>
  <c r="K60" i="4"/>
  <c r="J60" i="4"/>
  <c r="I60" i="4"/>
  <c r="G60" i="4"/>
  <c r="F60" i="4"/>
  <c r="E60" i="4"/>
  <c r="D60" i="4"/>
  <c r="C60" i="4"/>
  <c r="K59" i="4"/>
  <c r="J59" i="4"/>
  <c r="I59" i="4"/>
  <c r="G59" i="4"/>
  <c r="F59" i="4"/>
  <c r="E59" i="4"/>
  <c r="D59" i="4"/>
  <c r="C59" i="4"/>
  <c r="K58" i="4"/>
  <c r="J58" i="4"/>
  <c r="I58" i="4"/>
  <c r="G58" i="4"/>
  <c r="F58" i="4"/>
  <c r="E58" i="4"/>
  <c r="D58" i="4"/>
  <c r="C58" i="4"/>
  <c r="K57" i="4"/>
  <c r="J57" i="4"/>
  <c r="I57" i="4"/>
  <c r="G57" i="4"/>
  <c r="F57" i="4"/>
  <c r="E57" i="4"/>
  <c r="D57" i="4"/>
  <c r="C57" i="4"/>
  <c r="K56" i="4"/>
  <c r="J56" i="4"/>
  <c r="I56" i="4"/>
  <c r="G56" i="4"/>
  <c r="F56" i="4"/>
  <c r="E56" i="4"/>
  <c r="D56" i="4"/>
  <c r="C56" i="4"/>
  <c r="K55" i="4"/>
  <c r="J55" i="4"/>
  <c r="I55" i="4"/>
  <c r="G55" i="4"/>
  <c r="F55" i="4"/>
  <c r="E55" i="4"/>
  <c r="D55" i="4"/>
  <c r="C55" i="4"/>
  <c r="K54" i="4"/>
  <c r="J54" i="4"/>
  <c r="I54" i="4"/>
  <c r="G54" i="4"/>
  <c r="F54" i="4"/>
  <c r="E54" i="4"/>
  <c r="D54" i="4"/>
  <c r="C54" i="4"/>
  <c r="K53" i="4"/>
  <c r="J53" i="4"/>
  <c r="I53" i="4"/>
  <c r="G53" i="4"/>
  <c r="F53" i="4"/>
  <c r="E53" i="4"/>
  <c r="D53" i="4"/>
  <c r="C53" i="4"/>
  <c r="K52" i="4"/>
  <c r="J52" i="4"/>
  <c r="I52" i="4"/>
  <c r="G52" i="4"/>
  <c r="F52" i="4"/>
  <c r="E52" i="4"/>
  <c r="D52" i="4"/>
  <c r="C52" i="4"/>
  <c r="K51" i="4"/>
  <c r="J51" i="4"/>
  <c r="I51" i="4"/>
  <c r="G51" i="4"/>
  <c r="F51" i="4"/>
  <c r="E51" i="4"/>
  <c r="D51" i="4"/>
  <c r="C51" i="4"/>
  <c r="K50" i="4"/>
  <c r="J50" i="4"/>
  <c r="I50" i="4"/>
  <c r="G50" i="4"/>
  <c r="F50" i="4"/>
  <c r="E50" i="4"/>
  <c r="D50" i="4"/>
  <c r="C50" i="4"/>
  <c r="K49" i="4"/>
  <c r="J49" i="4"/>
  <c r="I49" i="4"/>
  <c r="G49" i="4"/>
  <c r="F49" i="4"/>
  <c r="E49" i="4"/>
  <c r="D49" i="4"/>
  <c r="C49" i="4"/>
  <c r="K48" i="4"/>
  <c r="J48" i="4"/>
  <c r="I48" i="4"/>
  <c r="G48" i="4"/>
  <c r="F48" i="4"/>
  <c r="E48" i="4"/>
  <c r="D48" i="4"/>
  <c r="C48" i="4"/>
  <c r="K47" i="4"/>
  <c r="J47" i="4"/>
  <c r="I47" i="4"/>
  <c r="G47" i="4"/>
  <c r="F47" i="4"/>
  <c r="E47" i="4"/>
  <c r="D47" i="4"/>
  <c r="C47" i="4"/>
  <c r="K46" i="4"/>
  <c r="J46" i="4"/>
  <c r="I46" i="4"/>
  <c r="G46" i="4"/>
  <c r="F46" i="4"/>
  <c r="E46" i="4"/>
  <c r="D46" i="4"/>
  <c r="C46" i="4"/>
  <c r="K45" i="4"/>
  <c r="J45" i="4"/>
  <c r="I45" i="4"/>
  <c r="G45" i="4"/>
  <c r="F45" i="4"/>
  <c r="E45" i="4"/>
  <c r="D45" i="4"/>
  <c r="C45" i="4"/>
  <c r="K44" i="4"/>
  <c r="J44" i="4"/>
  <c r="I44" i="4"/>
  <c r="G44" i="4"/>
  <c r="F44" i="4"/>
  <c r="E44" i="4"/>
  <c r="D44" i="4"/>
  <c r="C44" i="4"/>
  <c r="K43" i="4"/>
  <c r="J43" i="4"/>
  <c r="I43" i="4"/>
  <c r="G43" i="4"/>
  <c r="F43" i="4"/>
  <c r="E43" i="4"/>
  <c r="D43" i="4"/>
  <c r="C43" i="4"/>
  <c r="K42" i="4"/>
  <c r="J42" i="4"/>
  <c r="I42" i="4"/>
  <c r="G42" i="4"/>
  <c r="F42" i="4"/>
  <c r="E42" i="4"/>
  <c r="D42" i="4"/>
  <c r="C42" i="4"/>
  <c r="K41" i="4"/>
  <c r="J41" i="4"/>
  <c r="I41" i="4"/>
  <c r="G41" i="4"/>
  <c r="F41" i="4"/>
  <c r="E41" i="4"/>
  <c r="D41" i="4"/>
  <c r="C41" i="4"/>
  <c r="K40" i="4"/>
  <c r="J40" i="4"/>
  <c r="I40" i="4"/>
  <c r="G40" i="4"/>
  <c r="F40" i="4"/>
  <c r="E40" i="4"/>
  <c r="D40" i="4"/>
  <c r="C40" i="4"/>
  <c r="K39" i="4"/>
  <c r="J39" i="4"/>
  <c r="I39" i="4"/>
  <c r="G39" i="4"/>
  <c r="F39" i="4"/>
  <c r="E39" i="4"/>
  <c r="D39" i="4"/>
  <c r="C39" i="4"/>
  <c r="K38" i="4"/>
  <c r="J38" i="4"/>
  <c r="I38" i="4"/>
  <c r="G38" i="4"/>
  <c r="F38" i="4"/>
  <c r="E38" i="4"/>
  <c r="D38" i="4"/>
  <c r="C38" i="4"/>
  <c r="K37" i="4"/>
  <c r="J37" i="4"/>
  <c r="I37" i="4"/>
  <c r="G37" i="4"/>
  <c r="F37" i="4"/>
  <c r="E37" i="4"/>
  <c r="D37" i="4"/>
  <c r="C37" i="4"/>
  <c r="K36" i="4"/>
  <c r="J36" i="4"/>
  <c r="I36" i="4"/>
  <c r="G36" i="4"/>
  <c r="F36" i="4"/>
  <c r="E36" i="4"/>
  <c r="D36" i="4"/>
  <c r="C36" i="4"/>
  <c r="K35" i="4"/>
  <c r="J35" i="4"/>
  <c r="I35" i="4"/>
  <c r="G35" i="4"/>
  <c r="F35" i="4"/>
  <c r="E35" i="4"/>
  <c r="D35" i="4"/>
  <c r="C35" i="4"/>
  <c r="K34" i="4"/>
  <c r="J34" i="4"/>
  <c r="I34" i="4"/>
  <c r="G34" i="4"/>
  <c r="F34" i="4"/>
  <c r="E34" i="4"/>
  <c r="D34" i="4"/>
  <c r="C34" i="4"/>
  <c r="K33" i="4"/>
  <c r="J33" i="4"/>
  <c r="I33" i="4"/>
  <c r="G33" i="4"/>
  <c r="F33" i="4"/>
  <c r="E33" i="4"/>
  <c r="D33" i="4"/>
  <c r="C33" i="4"/>
  <c r="K32" i="4"/>
  <c r="J32" i="4"/>
  <c r="I32" i="4"/>
  <c r="G32" i="4"/>
  <c r="F32" i="4"/>
  <c r="E32" i="4"/>
  <c r="D32" i="4"/>
  <c r="C32" i="4"/>
  <c r="K31" i="4"/>
  <c r="J31" i="4"/>
  <c r="I31" i="4"/>
  <c r="G31" i="4"/>
  <c r="F31" i="4"/>
  <c r="E31" i="4"/>
  <c r="D31" i="4"/>
  <c r="C31" i="4"/>
  <c r="K30" i="4"/>
  <c r="J30" i="4"/>
  <c r="I30" i="4"/>
  <c r="G30" i="4"/>
  <c r="F30" i="4"/>
  <c r="E30" i="4"/>
  <c r="D30" i="4"/>
  <c r="C30" i="4"/>
  <c r="K29" i="4"/>
  <c r="J29" i="4"/>
  <c r="I29" i="4"/>
  <c r="G29" i="4"/>
  <c r="F29" i="4"/>
  <c r="E29" i="4"/>
  <c r="D29" i="4"/>
  <c r="C29" i="4"/>
  <c r="K28" i="4"/>
  <c r="J28" i="4"/>
  <c r="I28" i="4"/>
  <c r="G28" i="4"/>
  <c r="F28" i="4"/>
  <c r="E28" i="4"/>
  <c r="D28" i="4"/>
  <c r="C28" i="4"/>
  <c r="K27" i="4"/>
  <c r="J27" i="4"/>
  <c r="I27" i="4"/>
  <c r="G27" i="4"/>
  <c r="F27" i="4"/>
  <c r="E27" i="4"/>
  <c r="D27" i="4"/>
  <c r="C27" i="4"/>
  <c r="K26" i="4"/>
  <c r="J26" i="4"/>
  <c r="I26" i="4"/>
  <c r="G26" i="4"/>
  <c r="F26" i="4"/>
  <c r="E26" i="4"/>
  <c r="D26" i="4"/>
  <c r="C26" i="4"/>
  <c r="K25" i="4"/>
  <c r="J25" i="4"/>
  <c r="I25" i="4"/>
  <c r="G25" i="4"/>
  <c r="F25" i="4"/>
  <c r="E25" i="4"/>
  <c r="D25" i="4"/>
  <c r="C25" i="4"/>
  <c r="K24" i="4"/>
  <c r="J24" i="4"/>
  <c r="I24" i="4"/>
  <c r="G24" i="4"/>
  <c r="F24" i="4"/>
  <c r="E24" i="4"/>
  <c r="D24" i="4"/>
  <c r="C24" i="4"/>
  <c r="K23" i="4"/>
  <c r="J23" i="4"/>
  <c r="I23" i="4"/>
  <c r="G23" i="4"/>
  <c r="F23" i="4"/>
  <c r="E23" i="4"/>
  <c r="D23" i="4"/>
  <c r="C23" i="4"/>
  <c r="K22" i="4"/>
  <c r="J22" i="4"/>
  <c r="I22" i="4"/>
  <c r="G22" i="4"/>
  <c r="F22" i="4"/>
  <c r="E22" i="4"/>
  <c r="D22" i="4"/>
  <c r="C22" i="4"/>
  <c r="K21" i="4"/>
  <c r="J21" i="4"/>
  <c r="I21" i="4"/>
  <c r="G21" i="4"/>
  <c r="F21" i="4"/>
  <c r="E21" i="4"/>
  <c r="D21" i="4"/>
  <c r="C21" i="4"/>
  <c r="K20" i="4"/>
  <c r="J20" i="4"/>
  <c r="I20" i="4"/>
  <c r="G20" i="4"/>
  <c r="F20" i="4"/>
  <c r="E20" i="4"/>
  <c r="D20" i="4"/>
  <c r="C20" i="4"/>
  <c r="K19" i="4"/>
  <c r="J19" i="4"/>
  <c r="I19" i="4"/>
  <c r="G19" i="4"/>
  <c r="F19" i="4"/>
  <c r="E19" i="4"/>
  <c r="D19" i="4"/>
  <c r="C19" i="4"/>
  <c r="K18" i="4"/>
  <c r="J18" i="4"/>
  <c r="I18" i="4"/>
  <c r="G18" i="4"/>
  <c r="F18" i="4"/>
  <c r="E18" i="4"/>
  <c r="D18" i="4"/>
  <c r="C18" i="4"/>
  <c r="K17" i="4"/>
  <c r="J17" i="4"/>
  <c r="I17" i="4"/>
  <c r="G17" i="4"/>
  <c r="F17" i="4"/>
  <c r="E17" i="4"/>
  <c r="D17" i="4"/>
  <c r="C17" i="4"/>
  <c r="K16" i="4"/>
  <c r="J16" i="4"/>
  <c r="I16" i="4"/>
  <c r="G16" i="4"/>
  <c r="F16" i="4"/>
  <c r="E16" i="4"/>
  <c r="D16" i="4"/>
  <c r="C16" i="4"/>
  <c r="K15" i="4"/>
  <c r="J15" i="4"/>
  <c r="I15" i="4"/>
  <c r="G15" i="4"/>
  <c r="F15" i="4"/>
  <c r="E15" i="4"/>
  <c r="D15" i="4"/>
  <c r="C15" i="4"/>
  <c r="K14" i="4"/>
  <c r="J14" i="4"/>
  <c r="I14" i="4"/>
  <c r="G14" i="4"/>
  <c r="F14" i="4"/>
  <c r="E14" i="4"/>
  <c r="D14" i="4"/>
  <c r="C14" i="4"/>
  <c r="K13" i="4"/>
  <c r="J13" i="4"/>
  <c r="I13" i="4"/>
  <c r="G13" i="4"/>
  <c r="F13" i="4"/>
  <c r="E13" i="4"/>
  <c r="D13" i="4"/>
  <c r="C13" i="4"/>
  <c r="K12" i="4"/>
  <c r="J12" i="4"/>
  <c r="I12" i="4"/>
  <c r="G12" i="4"/>
  <c r="F12" i="4"/>
  <c r="E12" i="4"/>
  <c r="D12" i="4"/>
  <c r="C12" i="4"/>
  <c r="K11" i="4"/>
  <c r="J11" i="4"/>
  <c r="I11" i="4"/>
  <c r="G11" i="4"/>
  <c r="F11" i="4"/>
  <c r="E11" i="4"/>
  <c r="D11" i="4"/>
  <c r="C11" i="4"/>
  <c r="K10" i="4"/>
  <c r="J10" i="4"/>
  <c r="I10" i="4"/>
  <c r="G10" i="4"/>
  <c r="F10" i="4"/>
  <c r="E10" i="4"/>
  <c r="D10" i="4"/>
  <c r="C10" i="4"/>
  <c r="K9" i="4"/>
  <c r="J9" i="4"/>
  <c r="I9" i="4"/>
  <c r="G9" i="4"/>
  <c r="F9" i="4"/>
  <c r="E9" i="4"/>
  <c r="D9" i="4"/>
  <c r="C9" i="4"/>
  <c r="K8" i="4"/>
  <c r="J8" i="4"/>
  <c r="I8" i="4"/>
  <c r="G8" i="4"/>
  <c r="F8" i="4"/>
  <c r="E8" i="4"/>
  <c r="D8" i="4"/>
  <c r="C8" i="4"/>
  <c r="K7" i="4"/>
  <c r="J7" i="4"/>
  <c r="I7" i="4"/>
  <c r="G7" i="4"/>
  <c r="F7" i="4"/>
  <c r="E7" i="4"/>
  <c r="D7" i="4"/>
  <c r="C7" i="4"/>
  <c r="K6" i="4"/>
  <c r="J6" i="4"/>
  <c r="I6" i="4"/>
  <c r="G6" i="4"/>
  <c r="F6" i="4"/>
  <c r="E6" i="4"/>
  <c r="D6" i="4"/>
  <c r="C6" i="4"/>
  <c r="B5" i="7" s="1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B4" i="7" s="1"/>
  <c r="B8" i="2"/>
  <c r="F41" i="5" s="1"/>
  <c r="B5" i="2"/>
  <c r="J22" i="5" s="1"/>
  <c r="C10" i="7" l="1"/>
  <c r="F9" i="5"/>
  <c r="F13" i="5"/>
  <c r="F17" i="5"/>
  <c r="F21" i="5"/>
  <c r="F30" i="5"/>
  <c r="F38" i="5"/>
  <c r="I9" i="5"/>
  <c r="I13" i="5"/>
  <c r="I17" i="5"/>
  <c r="I21" i="5"/>
  <c r="J9" i="5"/>
  <c r="J13" i="5"/>
  <c r="J17" i="5"/>
  <c r="J21" i="5"/>
  <c r="F27" i="5"/>
  <c r="F35" i="5"/>
  <c r="B3" i="6"/>
  <c r="F8" i="5"/>
  <c r="F12" i="5"/>
  <c r="F16" i="5"/>
  <c r="F20" i="5"/>
  <c r="F24" i="5"/>
  <c r="F32" i="5"/>
  <c r="F40" i="5"/>
  <c r="I8" i="5"/>
  <c r="I12" i="5"/>
  <c r="I16" i="5"/>
  <c r="I20" i="5"/>
  <c r="J8" i="5"/>
  <c r="J12" i="5"/>
  <c r="J16" i="5"/>
  <c r="J20" i="5"/>
  <c r="F29" i="5"/>
  <c r="F37" i="5"/>
  <c r="A6" i="5"/>
  <c r="F7" i="5"/>
  <c r="F11" i="5"/>
  <c r="F15" i="5"/>
  <c r="F19" i="5"/>
  <c r="F23" i="5"/>
  <c r="F26" i="5"/>
  <c r="F34" i="5"/>
  <c r="I7" i="5"/>
  <c r="I11" i="5"/>
  <c r="I15" i="5"/>
  <c r="I19" i="5"/>
  <c r="I23" i="5"/>
  <c r="J7" i="5"/>
  <c r="J11" i="5"/>
  <c r="J15" i="5"/>
  <c r="J19" i="5"/>
  <c r="J23" i="5"/>
  <c r="F31" i="5"/>
  <c r="F39" i="5"/>
  <c r="F6" i="5"/>
  <c r="F10" i="5"/>
  <c r="F14" i="5"/>
  <c r="F18" i="5"/>
  <c r="F22" i="5"/>
  <c r="F28" i="5"/>
  <c r="F36" i="5"/>
  <c r="I6" i="5"/>
  <c r="I10" i="5"/>
  <c r="I14" i="5"/>
  <c r="I18" i="5"/>
  <c r="I22" i="5"/>
  <c r="J6" i="5"/>
  <c r="J10" i="5"/>
  <c r="J14" i="5"/>
  <c r="J18" i="5"/>
  <c r="F25" i="5"/>
  <c r="F33" i="5"/>
  <c r="L6" i="5" l="1"/>
  <c r="E6" i="5"/>
  <c r="C6" i="5"/>
  <c r="N6" i="5" s="1"/>
  <c r="B6" i="5"/>
  <c r="A7" i="5"/>
  <c r="D6" i="5" l="1"/>
  <c r="O6" i="5" s="1"/>
  <c r="M6" i="5"/>
  <c r="A8" i="5"/>
  <c r="L7" i="5"/>
  <c r="E7" i="5"/>
  <c r="C7" i="5"/>
  <c r="N7" i="5" s="1"/>
  <c r="B7" i="5"/>
  <c r="M7" i="5" l="1"/>
  <c r="D7" i="5"/>
  <c r="O7" i="5" s="1"/>
  <c r="A9" i="5"/>
  <c r="L8" i="5"/>
  <c r="E8" i="5"/>
  <c r="C8" i="5"/>
  <c r="N8" i="5" s="1"/>
  <c r="B8" i="5"/>
  <c r="M8" i="5" l="1"/>
  <c r="D8" i="5"/>
  <c r="O8" i="5" s="1"/>
  <c r="E9" i="5"/>
  <c r="C9" i="5"/>
  <c r="N9" i="5" s="1"/>
  <c r="B9" i="5"/>
  <c r="A10" i="5"/>
  <c r="L9" i="5"/>
  <c r="L10" i="5" l="1"/>
  <c r="E10" i="5"/>
  <c r="C10" i="5"/>
  <c r="N10" i="5" s="1"/>
  <c r="B10" i="5"/>
  <c r="A11" i="5"/>
  <c r="D9" i="5"/>
  <c r="O9" i="5" s="1"/>
  <c r="M9" i="5"/>
  <c r="A12" i="5" l="1"/>
  <c r="L11" i="5"/>
  <c r="E11" i="5"/>
  <c r="C11" i="5"/>
  <c r="N11" i="5" s="1"/>
  <c r="B11" i="5"/>
  <c r="D10" i="5"/>
  <c r="O10" i="5" s="1"/>
  <c r="M10" i="5"/>
  <c r="M11" i="5" l="1"/>
  <c r="D11" i="5"/>
  <c r="O11" i="5" s="1"/>
  <c r="A13" i="5"/>
  <c r="L12" i="5"/>
  <c r="E12" i="5"/>
  <c r="C12" i="5"/>
  <c r="N12" i="5" s="1"/>
  <c r="B12" i="5"/>
  <c r="M12" i="5" l="1"/>
  <c r="D12" i="5"/>
  <c r="O12" i="5" s="1"/>
  <c r="E13" i="5"/>
  <c r="C13" i="5"/>
  <c r="N13" i="5" s="1"/>
  <c r="B13" i="5"/>
  <c r="A14" i="5"/>
  <c r="L13" i="5"/>
  <c r="L14" i="5" l="1"/>
  <c r="E14" i="5"/>
  <c r="C14" i="5"/>
  <c r="N14" i="5" s="1"/>
  <c r="B14" i="5"/>
  <c r="A15" i="5"/>
  <c r="D13" i="5"/>
  <c r="O13" i="5" s="1"/>
  <c r="M13" i="5"/>
  <c r="A16" i="5" l="1"/>
  <c r="L15" i="5"/>
  <c r="E15" i="5"/>
  <c r="C15" i="5"/>
  <c r="N15" i="5" s="1"/>
  <c r="B15" i="5"/>
  <c r="D14" i="5"/>
  <c r="O14" i="5" s="1"/>
  <c r="M14" i="5"/>
  <c r="M15" i="5" l="1"/>
  <c r="D15" i="5"/>
  <c r="O15" i="5" s="1"/>
  <c r="A17" i="5"/>
  <c r="L16" i="5"/>
  <c r="E16" i="5"/>
  <c r="C16" i="5"/>
  <c r="N16" i="5" s="1"/>
  <c r="B16" i="5"/>
  <c r="M16" i="5" l="1"/>
  <c r="D16" i="5"/>
  <c r="O16" i="5" s="1"/>
  <c r="E17" i="5"/>
  <c r="C17" i="5"/>
  <c r="N17" i="5" s="1"/>
  <c r="B17" i="5"/>
  <c r="A18" i="5"/>
  <c r="L17" i="5"/>
  <c r="L18" i="5" l="1"/>
  <c r="E18" i="5"/>
  <c r="C18" i="5"/>
  <c r="N18" i="5" s="1"/>
  <c r="B18" i="5"/>
  <c r="A19" i="5"/>
  <c r="D17" i="5"/>
  <c r="O17" i="5" s="1"/>
  <c r="M17" i="5"/>
  <c r="A20" i="5" l="1"/>
  <c r="L19" i="5"/>
  <c r="E19" i="5"/>
  <c r="C19" i="5"/>
  <c r="N19" i="5" s="1"/>
  <c r="B19" i="5"/>
  <c r="D18" i="5"/>
  <c r="O18" i="5" s="1"/>
  <c r="M18" i="5"/>
  <c r="M19" i="5" l="1"/>
  <c r="D19" i="5"/>
  <c r="O19" i="5" s="1"/>
  <c r="A21" i="5"/>
  <c r="L20" i="5"/>
  <c r="E20" i="5"/>
  <c r="C20" i="5"/>
  <c r="N20" i="5" s="1"/>
  <c r="B20" i="5"/>
  <c r="M20" i="5" l="1"/>
  <c r="D20" i="5"/>
  <c r="O20" i="5" s="1"/>
  <c r="E21" i="5"/>
  <c r="C21" i="5"/>
  <c r="N21" i="5" s="1"/>
  <c r="B21" i="5"/>
  <c r="A22" i="5"/>
  <c r="L21" i="5"/>
  <c r="L22" i="5" l="1"/>
  <c r="E22" i="5"/>
  <c r="C22" i="5"/>
  <c r="N22" i="5" s="1"/>
  <c r="B22" i="5"/>
  <c r="A23" i="5"/>
  <c r="D21" i="5"/>
  <c r="O21" i="5" s="1"/>
  <c r="M21" i="5"/>
  <c r="A24" i="5" l="1"/>
  <c r="L23" i="5"/>
  <c r="E23" i="5"/>
  <c r="C23" i="5"/>
  <c r="N23" i="5" s="1"/>
  <c r="B23" i="5"/>
  <c r="D22" i="5"/>
  <c r="O22" i="5" s="1"/>
  <c r="M22" i="5"/>
  <c r="M23" i="5" l="1"/>
  <c r="D23" i="5"/>
  <c r="O23" i="5" s="1"/>
  <c r="A25" i="5"/>
  <c r="L24" i="5"/>
  <c r="E24" i="5"/>
  <c r="C24" i="5"/>
  <c r="N24" i="5" s="1"/>
  <c r="B24" i="5"/>
  <c r="M24" i="5" l="1"/>
  <c r="D24" i="5"/>
  <c r="O24" i="5" s="1"/>
  <c r="L25" i="5"/>
  <c r="E25" i="5"/>
  <c r="C25" i="5"/>
  <c r="N25" i="5" s="1"/>
  <c r="B25" i="5"/>
  <c r="A26" i="5"/>
  <c r="A27" i="5" l="1"/>
  <c r="L26" i="5"/>
  <c r="E26" i="5"/>
  <c r="C26" i="5"/>
  <c r="N26" i="5" s="1"/>
  <c r="B26" i="5"/>
  <c r="D25" i="5"/>
  <c r="O25" i="5" s="1"/>
  <c r="M25" i="5"/>
  <c r="M26" i="5" l="1"/>
  <c r="D26" i="5"/>
  <c r="O26" i="5" s="1"/>
  <c r="C27" i="5"/>
  <c r="N27" i="5" s="1"/>
  <c r="B27" i="5"/>
  <c r="A28" i="5"/>
  <c r="L27" i="5"/>
  <c r="E27" i="5"/>
  <c r="L28" i="5" l="1"/>
  <c r="E28" i="5"/>
  <c r="C28" i="5"/>
  <c r="N28" i="5" s="1"/>
  <c r="B28" i="5"/>
  <c r="A29" i="5"/>
  <c r="M27" i="5"/>
  <c r="D27" i="5"/>
  <c r="O27" i="5" s="1"/>
  <c r="A30" i="5" l="1"/>
  <c r="L29" i="5"/>
  <c r="E29" i="5"/>
  <c r="C29" i="5"/>
  <c r="N29" i="5" s="1"/>
  <c r="B29" i="5"/>
  <c r="M28" i="5"/>
  <c r="D28" i="5"/>
  <c r="O28" i="5" s="1"/>
  <c r="M29" i="5" l="1"/>
  <c r="D29" i="5"/>
  <c r="O29" i="5" s="1"/>
  <c r="E30" i="5"/>
  <c r="C30" i="5"/>
  <c r="N30" i="5" s="1"/>
  <c r="B30" i="5"/>
  <c r="A31" i="5"/>
  <c r="L30" i="5"/>
  <c r="A32" i="5" l="1"/>
  <c r="L31" i="5"/>
  <c r="E31" i="5"/>
  <c r="C31" i="5"/>
  <c r="N31" i="5" s="1"/>
  <c r="B31" i="5"/>
  <c r="D30" i="5"/>
  <c r="O30" i="5" s="1"/>
  <c r="M30" i="5"/>
  <c r="M31" i="5" l="1"/>
  <c r="D31" i="5"/>
  <c r="O31" i="5" s="1"/>
  <c r="A33" i="5"/>
  <c r="L32" i="5"/>
  <c r="E32" i="5"/>
  <c r="C32" i="5"/>
  <c r="N32" i="5" s="1"/>
  <c r="B32" i="5"/>
  <c r="M32" i="5" l="1"/>
  <c r="D32" i="5"/>
  <c r="O32" i="5" s="1"/>
  <c r="L33" i="5"/>
  <c r="E33" i="5"/>
  <c r="C33" i="5"/>
  <c r="N33" i="5" s="1"/>
  <c r="B33" i="5"/>
  <c r="A34" i="5"/>
  <c r="A35" i="5" l="1"/>
  <c r="L34" i="5"/>
  <c r="E34" i="5"/>
  <c r="C34" i="5"/>
  <c r="N34" i="5" s="1"/>
  <c r="B34" i="5"/>
  <c r="D33" i="5"/>
  <c r="O33" i="5" s="1"/>
  <c r="M33" i="5"/>
  <c r="M34" i="5" l="1"/>
  <c r="D34" i="5"/>
  <c r="O34" i="5" s="1"/>
  <c r="C35" i="5"/>
  <c r="N35" i="5" s="1"/>
  <c r="B35" i="5"/>
  <c r="A36" i="5"/>
  <c r="L35" i="5"/>
  <c r="E35" i="5"/>
  <c r="L36" i="5" l="1"/>
  <c r="E36" i="5"/>
  <c r="C36" i="5"/>
  <c r="N36" i="5" s="1"/>
  <c r="B36" i="5"/>
  <c r="A37" i="5"/>
  <c r="M35" i="5"/>
  <c r="D35" i="5"/>
  <c r="O35" i="5" s="1"/>
  <c r="A38" i="5" l="1"/>
  <c r="L37" i="5"/>
  <c r="E37" i="5"/>
  <c r="C37" i="5"/>
  <c r="N37" i="5" s="1"/>
  <c r="B37" i="5"/>
  <c r="M36" i="5"/>
  <c r="D36" i="5"/>
  <c r="O36" i="5" s="1"/>
  <c r="M37" i="5" l="1"/>
  <c r="D37" i="5"/>
  <c r="O37" i="5" s="1"/>
  <c r="E38" i="5"/>
  <c r="C38" i="5"/>
  <c r="N38" i="5" s="1"/>
  <c r="B38" i="5"/>
  <c r="A39" i="5"/>
  <c r="L38" i="5"/>
  <c r="A40" i="5" l="1"/>
  <c r="L39" i="5"/>
  <c r="E39" i="5"/>
  <c r="C39" i="5"/>
  <c r="N39" i="5" s="1"/>
  <c r="B39" i="5"/>
  <c r="D38" i="5"/>
  <c r="O38" i="5" s="1"/>
  <c r="M38" i="5"/>
  <c r="M39" i="5" l="1"/>
  <c r="D39" i="5"/>
  <c r="O39" i="5" s="1"/>
  <c r="A41" i="5"/>
  <c r="L40" i="5"/>
  <c r="E40" i="5"/>
  <c r="C40" i="5"/>
  <c r="N40" i="5" s="1"/>
  <c r="B40" i="5"/>
  <c r="M40" i="5" l="1"/>
  <c r="D40" i="5"/>
  <c r="L41" i="5"/>
  <c r="E41" i="5"/>
  <c r="A10" i="6" s="1"/>
  <c r="C41" i="5"/>
  <c r="B41" i="5"/>
  <c r="K6" i="6" l="1"/>
  <c r="N41" i="5"/>
  <c r="D41" i="5"/>
  <c r="F6" i="6"/>
  <c r="M41" i="5"/>
  <c r="K10" i="6"/>
  <c r="O40" i="5"/>
  <c r="A6" i="6" l="1"/>
  <c r="O41" i="5"/>
</calcChain>
</file>

<file path=xl/sharedStrings.xml><?xml version="1.0" encoding="utf-8"?>
<sst xmlns="http://schemas.openxmlformats.org/spreadsheetml/2006/main" count="178" uniqueCount="134">
  <si>
    <t>PATRIMÔNIO E RESERVA FINANCEIRA — v1.0</t>
  </si>
  <si>
    <t>Objetivo: acompanhar ativos, dívidas, reserva de emergência e patrimônio líquido ao longo dos meses.</t>
  </si>
  <si>
    <t>COMO USAR</t>
  </si>
  <si>
    <t>1</t>
  </si>
  <si>
    <t>Cadastre cada bem, conta, investimento ou dívida na aba ITENS. Use um ID único por item.</t>
  </si>
  <si>
    <t>2</t>
  </si>
  <si>
    <t>Todo mês, registre o saldo/valor atual de cada item em SALDOS_MENSAIS. Dívidas devem ser informadas como saldo devedor POSITIVO.</t>
  </si>
  <si>
    <t>3</t>
  </si>
  <si>
    <t>Na aba CONFIG, informe sua despesa essencial mensal e, se desejar, sua meta de reserva em meses.</t>
  </si>
  <si>
    <t>4</t>
  </si>
  <si>
    <t>Consulte o DASHBOARD para ver patrimônio líquido, ativos, dívidas, reserva e evolução mensal.</t>
  </si>
  <si>
    <t>5</t>
  </si>
  <si>
    <t>Revise a aba AUDITORIA quando o status indicar REVISAR.</t>
  </si>
  <si>
    <t>LÓGICA DO MODELO</t>
  </si>
  <si>
    <t>Patrimônio líquido</t>
  </si>
  <si>
    <t>Ativos − Dívidas</t>
  </si>
  <si>
    <t>Mostra o valor patrimonial líquido na competência selecionada.</t>
  </si>
  <si>
    <t>Reserva de emergência</t>
  </si>
  <si>
    <t>Somatório dos ativos marcados como “Sim” em Reserva?</t>
  </si>
  <si>
    <t>Permite acompanhar separadamente os recursos destinados a imprevistos.</t>
  </si>
  <si>
    <t>Cobertura da reserva</t>
  </si>
  <si>
    <t>Reserva ÷ Despesa essencial mensal</t>
  </si>
  <si>
    <t>Expressa aproximadamente quantos meses de despesas essenciais a reserva cobre.</t>
  </si>
  <si>
    <t>Periodicidade</t>
  </si>
  <si>
    <t>Snapshot mensal</t>
  </si>
  <si>
    <t>Cada linha de SALDOS_MENSAIS representa o valor de um item em uma competência.</t>
  </si>
  <si>
    <t>BASE DE PESQUISA — corte em 11/08/2026</t>
  </si>
  <si>
    <t>Síntese</t>
  </si>
  <si>
    <t>Patrimônio líquido é calculado como ativos menos passivos/dívidas; avaliações periódicas ajudam a medir progresso.</t>
  </si>
  <si>
    <t>A reserva para emergências deve priorizar baixo risco e facilidade de resgate. O guia da CVM/Portal do Investidor trabalha com cobertura de despesas por meses e revisão periódica.</t>
  </si>
  <si>
    <t>Fonte</t>
  </si>
  <si>
    <t>Portal do Investidor — Guia de Planejamento Financeiro</t>
  </si>
  <si>
    <t>https://www.gov.br/investidor/pt-br/educacional/publicacoes-educacionais/guias/guia-de-planejamento-financeiro/guia-planejamento-financeiro.pdf/@@display-file/file</t>
  </si>
  <si>
    <t>Portal do Investidor — Construindo um Futuro Financeiro Sustentável</t>
  </si>
  <si>
    <t>https://www.gov.br/investidor/pt-br/penso-logo-invisto/construindo-um-futuro-financeiro-sustentavel-disciplina-e-estrategias-fundamentais</t>
  </si>
  <si>
    <t>FINRA — Financial Foundations</t>
  </si>
  <si>
    <t>https://www.finra.org/investors/investing/investing-basics/financial-foundations</t>
  </si>
  <si>
    <t>Aviso: esta planilha é uma ferramenta de organização financeira pessoal. Ela não substitui orientação financeira, contábil, jurídica ou de investimentos individualizada. Valores de imóveis, veículos e investimentos devem ser atualizados com critérios consistentes definidos pelo usuário.</t>
  </si>
  <si>
    <t>CONFIGURAÇÕES E LISTAS</t>
  </si>
  <si>
    <t>Parâmetro</t>
  </si>
  <si>
    <t>Valor</t>
  </si>
  <si>
    <t>Tipo</t>
  </si>
  <si>
    <t>Reserva?</t>
  </si>
  <si>
    <t>Liquidez</t>
  </si>
  <si>
    <t>Categoria</t>
  </si>
  <si>
    <t>Observação</t>
  </si>
  <si>
    <t>Moeda</t>
  </si>
  <si>
    <t>BRL (R$)</t>
  </si>
  <si>
    <t>Ativo</t>
  </si>
  <si>
    <t>Sim</t>
  </si>
  <si>
    <t>Imediata</t>
  </si>
  <si>
    <t>Dinheiro em conta</t>
  </si>
  <si>
    <t>As categorias são editáveis.</t>
  </si>
  <si>
    <t>Competência para análise</t>
  </si>
  <si>
    <t>Passivo</t>
  </si>
  <si>
    <t>Não</t>
  </si>
  <si>
    <t>D+1 a D+7</t>
  </si>
  <si>
    <t>Poupança</t>
  </si>
  <si>
    <t>Use 'Reserva? = Sim' apenas em ativos realmente destinados a emergências.</t>
  </si>
  <si>
    <t>Despesa essencial mensal (R$)</t>
  </si>
  <si>
    <t>D+8 a D+30</t>
  </si>
  <si>
    <t>Renda fixa</t>
  </si>
  <si>
    <t>A competência representa o mês do snapshot.</t>
  </si>
  <si>
    <t>Meta de reserva (meses)</t>
  </si>
  <si>
    <t>Acima de 30 dias</t>
  </si>
  <si>
    <t>Renda variável</t>
  </si>
  <si>
    <t>Dívidas entram como saldo devedor positivo.</t>
  </si>
  <si>
    <t>Meta de reserva (R$)</t>
  </si>
  <si>
    <t>Baixa / Ilíquido</t>
  </si>
  <si>
    <t>Fundos de investimento</t>
  </si>
  <si>
    <t>A meta de reserva é opcional e deve refletir sua realidade.</t>
  </si>
  <si>
    <t>Previdência</t>
  </si>
  <si>
    <t>Referência educacional: o Guia de Planejamento Financeiro da CVM/Portal do Investidor orienta que a reserva para emergências seja de baixo risco e fácil resgate e discute cobertura de 6 a 12 meses de custo de vida; ajuste a meta ao seu contexto.</t>
  </si>
  <si>
    <t>Criptoativos</t>
  </si>
  <si>
    <t>Imóveis</t>
  </si>
  <si>
    <t>Veículos</t>
  </si>
  <si>
    <t>Participações / negócios</t>
  </si>
  <si>
    <t>Outros ativos</t>
  </si>
  <si>
    <t>Cartão de crédito</t>
  </si>
  <si>
    <t>Empréstimo pessoal</t>
  </si>
  <si>
    <t>Financiamento imobiliário</t>
  </si>
  <si>
    <t>Financiamento de veículo</t>
  </si>
  <si>
    <t>Consignado</t>
  </si>
  <si>
    <t>Dívida tributária</t>
  </si>
  <si>
    <t>Outras dívidas</t>
  </si>
  <si>
    <t>CADASTRO DE ITENS PATRIMONIAIS E DÍVIDAS</t>
  </si>
  <si>
    <t>Uma linha por item. Cadastre contas, investimentos, imóveis, veículos e outros bens como Ativo; cadastre financiamentos, empréstimos e demais dívidas como Passivo.</t>
  </si>
  <si>
    <t>ID</t>
  </si>
  <si>
    <t>Descrição</t>
  </si>
  <si>
    <t>Instituição / Contraparte</t>
  </si>
  <si>
    <t>Observações</t>
  </si>
  <si>
    <t>Check ID</t>
  </si>
  <si>
    <t>SALDOS MENSAIS — SNAPSHOT DO PATRIMÔNIO</t>
  </si>
  <si>
    <t>Preencha Competência, ID do Item e Saldo Atual. As demais colunas são calculadas. Para dívidas, informe o saldo devedor como valor positivo; o modelo fará a subtração no patrimônio líquido.</t>
  </si>
  <si>
    <t>Competência</t>
  </si>
  <si>
    <t>ID do Item</t>
  </si>
  <si>
    <t>Instituição</t>
  </si>
  <si>
    <t>Saldo Atual (R$)</t>
  </si>
  <si>
    <t>Ativos (R$)</t>
  </si>
  <si>
    <t>Dívidas (R$)</t>
  </si>
  <si>
    <t>Reserva Emergência (R$)</t>
  </si>
  <si>
    <t>CÁLCULOS AUXILIARES</t>
  </si>
  <si>
    <t>Histórico de 36 meses terminando na competência definida em CONFIG.</t>
  </si>
  <si>
    <t>Composição na competência de análise</t>
  </si>
  <si>
    <t>Patrimônio Líquido (R$)</t>
  </si>
  <si>
    <t>Reserva (R$)</t>
  </si>
  <si>
    <t>Meta Reserva (R$)</t>
  </si>
  <si>
    <t>Mês</t>
  </si>
  <si>
    <t>DASHBOARD — PATRIMÔNIO E RESERVA FINANCEIRA</t>
  </si>
  <si>
    <t>Patrimônio Líquido</t>
  </si>
  <si>
    <t>Total de Ativos</t>
  </si>
  <si>
    <t>Total de Dívidas</t>
  </si>
  <si>
    <t>Reserva de Emergência</t>
  </si>
  <si>
    <t>Cobertura da Reserva</t>
  </si>
  <si>
    <t>Variação PL vs. mês anterior</t>
  </si>
  <si>
    <t>Leitura: o patrimônio líquido é Ativos − Dívidas. A reserva soma apenas ativos marcados como Reserva? = Sim. A cobertura depende da despesa essencial mensal informada em CONFIG.</t>
  </si>
  <si>
    <t>AUDITORIA E CONTROLES DE QUALIDADE</t>
  </si>
  <si>
    <t>Check</t>
  </si>
  <si>
    <t>Resultado</t>
  </si>
  <si>
    <t>Status esperado</t>
  </si>
  <si>
    <t>Como corrigir</t>
  </si>
  <si>
    <t>IDs duplicados em ITENS</t>
  </si>
  <si>
    <t>0</t>
  </si>
  <si>
    <t>Use um ID único para cada item.</t>
  </si>
  <si>
    <t>Saldos com item não cadastrado</t>
  </si>
  <si>
    <t>Cadastre o ID na aba ITENS ou corrija o ID informado.</t>
  </si>
  <si>
    <t>Competência preenchida sem ID</t>
  </si>
  <si>
    <t>Informe o ID do item ou limpe a linha.</t>
  </si>
  <si>
    <t>ID preenchido sem saldo</t>
  </si>
  <si>
    <t>Informe o saldo atual ou limpe a linha.</t>
  </si>
  <si>
    <t>Passivos marcados como reserva</t>
  </si>
  <si>
    <t>Reserva de emergência deve ser classificada em ativos.</t>
  </si>
  <si>
    <t>STATUS GERAL</t>
  </si>
  <si>
    <t>Controle adicional: a validação de SALDOS_MENSAIS aceita apenas saldos maiores ou iguais a zero. Isso evita que uma dívida negativa seja subtraída duas vezes. A aba de auditoria também verifica vínculos cadastrais e campos incompletos.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</si>
</sst>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/yyyy"/>
    <numFmt numFmtId="165" formatCode="\R\$\ #,##0.00;[Red]\(\R\$\ #,##0.00\);\-"/>
    <numFmt numFmtId="166" formatCode="0.0"/>
    <numFmt numFmtId="167" formatCode="0.0\ &quot;meses&quot;"/>
    <numFmt numFmtId="168" formatCode="0.0%;[Red]\(0.0%\);\-"/>
  </numFmts>
  <fonts count="14">
    <font>
      <sz val="11"/>
      <name val="Carlito"/>
    </font>
    <font>
      <b/>
      <sz val="16"/>
      <color rgb="FFFFFFFF"/>
      <name val="Aptos"/>
    </font>
    <font>
      <sz val="11"/>
      <name val="Aptos"/>
    </font>
    <font>
      <b/>
      <sz val="11"/>
      <color rgb="FF17365D"/>
      <name val="Aptos"/>
    </font>
    <font>
      <b/>
      <sz val="11"/>
      <color rgb="FFFFFFFF"/>
      <name val="Aptos"/>
    </font>
    <font>
      <b/>
      <sz val="11"/>
      <color rgb="FF1F4E78"/>
      <name val="Aptos"/>
    </font>
    <font>
      <b/>
      <sz val="11"/>
      <name val="Aptos"/>
    </font>
    <font>
      <sz val="11"/>
      <color rgb="FF7F6000"/>
      <name val="Aptos"/>
    </font>
    <font>
      <sz val="11"/>
      <color rgb="FF0000FF"/>
      <name val="Aptos"/>
    </font>
    <font>
      <sz val="11"/>
      <color rgb="FF000000"/>
      <name val="Aptos"/>
    </font>
    <font>
      <sz val="11"/>
      <color rgb="FF008000"/>
      <name val="Aptos"/>
    </font>
    <font>
      <b/>
      <sz val="16"/>
      <color rgb="FF008000"/>
      <name val="Aptos"/>
    </font>
    <font>
      <sz val="11"/>
      <color rgb="FF17365D"/>
      <name val="Aptos"/>
    </font>
    <font>
      <b/>
      <sz val="11"/>
      <color rgb="FF006100"/>
      <name val="Aptos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0F6B78"/>
      </patternFill>
    </fill>
    <fill>
      <patternFill patternType="solid">
        <fgColor rgb="FFD9EAF7"/>
      </patternFill>
    </fill>
    <fill>
      <patternFill patternType="solid">
        <fgColor rgb="FFF2F2F2"/>
      </patternFill>
    </fill>
    <fill>
      <patternFill patternType="solid">
        <fgColor rgb="FFE2F0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wrapText="1"/>
    </xf>
    <xf numFmtId="0" fontId="6" fillId="0" borderId="0" xfId="0" applyNumberFormat="1" applyFont="1" applyFill="1" applyBorder="1" applyAlignment="1">
      <alignment wrapText="1"/>
    </xf>
    <xf numFmtId="0" fontId="4" fillId="5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/>
    <xf numFmtId="0" fontId="7" fillId="0" borderId="0" xfId="0" applyNumberFormat="1" applyFont="1" applyFill="1" applyBorder="1"/>
    <xf numFmtId="164" fontId="9" fillId="0" borderId="0" xfId="0" applyNumberFormat="1" applyFont="1" applyFill="1" applyBorder="1"/>
    <xf numFmtId="165" fontId="8" fillId="0" borderId="0" xfId="0" applyNumberFormat="1" applyFont="1" applyFill="1" applyBorder="1"/>
    <xf numFmtId="166" fontId="8" fillId="0" borderId="0" xfId="0" applyNumberFormat="1" applyFont="1" applyFill="1" applyBorder="1"/>
    <xf numFmtId="165" fontId="9" fillId="0" borderId="0" xfId="0" applyNumberFormat="1" applyFont="1" applyFill="1" applyBorder="1"/>
    <xf numFmtId="0" fontId="3" fillId="0" borderId="0" xfId="0" applyNumberFormat="1" applyFont="1" applyFill="1" applyBorder="1"/>
    <xf numFmtId="164" fontId="10" fillId="0" borderId="0" xfId="0" applyNumberFormat="1" applyFont="1" applyFill="1" applyBorder="1"/>
    <xf numFmtId="0" fontId="9" fillId="0" borderId="0" xfId="0" applyNumberFormat="1" applyFont="1" applyFill="1" applyBorder="1"/>
    <xf numFmtId="164" fontId="8" fillId="0" borderId="0" xfId="0" applyNumberFormat="1" applyFont="1" applyFill="1" applyBorder="1"/>
    <xf numFmtId="0" fontId="10" fillId="0" borderId="0" xfId="0" applyNumberFormat="1" applyFont="1" applyFill="1" applyBorder="1"/>
    <xf numFmtId="165" fontId="10" fillId="0" borderId="0" xfId="0" applyNumberFormat="1" applyFont="1" applyFill="1" applyBorder="1"/>
    <xf numFmtId="0" fontId="4" fillId="2" borderId="0" xfId="0" applyNumberFormat="1" applyFont="1" applyFill="1" applyBorder="1"/>
    <xf numFmtId="0" fontId="13" fillId="8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wrapText="1"/>
    </xf>
    <xf numFmtId="0" fontId="4" fillId="3" borderId="0" xfId="0" applyNumberFormat="1" applyFont="1" applyFill="1" applyBorder="1" applyAlignment="1">
      <alignment vertical="center"/>
    </xf>
    <xf numFmtId="0" fontId="7" fillId="4" borderId="0" xfId="0" applyNumberFormat="1" applyFont="1" applyFill="1" applyBorder="1" applyAlignment="1">
      <alignment vertical="center" wrapText="1"/>
    </xf>
    <xf numFmtId="0" fontId="7" fillId="4" borderId="0" xfId="0" applyNumberFormat="1" applyFont="1" applyFill="1" applyBorder="1" applyAlignment="1">
      <alignment wrapText="1"/>
    </xf>
    <xf numFmtId="0" fontId="12" fillId="6" borderId="0" xfId="0" applyNumberFormat="1" applyFont="1" applyFill="1" applyBorder="1" applyAlignment="1">
      <alignment wrapText="1"/>
    </xf>
    <xf numFmtId="0" fontId="12" fillId="6" borderId="0" xfId="0" applyNumberFormat="1" applyFont="1" applyFill="1" applyBorder="1"/>
    <xf numFmtId="0" fontId="4" fillId="3" borderId="0" xfId="0" applyNumberFormat="1" applyFont="1" applyFill="1" applyBorder="1" applyAlignment="1">
      <alignment horizontal="center" vertical="center"/>
    </xf>
    <xf numFmtId="165" fontId="11" fillId="7" borderId="0" xfId="0" applyNumberFormat="1" applyFont="1" applyFill="1" applyBorder="1" applyAlignment="1">
      <alignment horizontal="center" vertical="center"/>
    </xf>
    <xf numFmtId="167" fontId="11" fillId="7" borderId="0" xfId="0" applyNumberFormat="1" applyFont="1" applyFill="1" applyBorder="1" applyAlignment="1">
      <alignment horizontal="center" vertical="center"/>
    </xf>
    <xf numFmtId="168" fontId="11" fillId="7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color rgb="FFC00000"/>
      </font>
      <fill>
        <patternFill>
          <bgColor rgb="FFFCE4D6"/>
        </patternFill>
      </fill>
    </dxf>
    <dxf>
      <font>
        <b/>
        <color rgb="FFC00000"/>
      </font>
      <fill>
        <patternFill>
          <bgColor rgb="FFFCE4D6"/>
        </patternFill>
      </fill>
    </dxf>
    <dxf>
      <font>
        <b/>
        <color rgb="FFC00000"/>
      </font>
      <fill>
        <patternFill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Evolução mensal: ativos, dívidas e patrimônio líquido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Ativos (R$)</c:v>
          </c:tx>
          <c:marker>
            <c:symbol val="none"/>
          </c:marker>
          <c:cat>
            <c:strRef>
              <c:f>CALCULOS!$L$6:$L$41</c:f>
              <c:strCache>
                <c:ptCount val="36"/>
                <c:pt idx="0">
                  <c:v>set/yy</c:v>
                </c:pt>
                <c:pt idx="1">
                  <c:v>out/yy</c:v>
                </c:pt>
                <c:pt idx="2">
                  <c:v>nov/yy</c:v>
                </c:pt>
                <c:pt idx="3">
                  <c:v>dez/yy</c:v>
                </c:pt>
                <c:pt idx="4">
                  <c:v>jan/yy</c:v>
                </c:pt>
                <c:pt idx="5">
                  <c:v>fev/yy</c:v>
                </c:pt>
                <c:pt idx="6">
                  <c:v>mar/yy</c:v>
                </c:pt>
                <c:pt idx="7">
                  <c:v>abr/yy</c:v>
                </c:pt>
                <c:pt idx="8">
                  <c:v>mai/yy</c:v>
                </c:pt>
                <c:pt idx="9">
                  <c:v>jun/yy</c:v>
                </c:pt>
                <c:pt idx="10">
                  <c:v>jul/yy</c:v>
                </c:pt>
                <c:pt idx="11">
                  <c:v>ago/yy</c:v>
                </c:pt>
                <c:pt idx="12">
                  <c:v>set/yy</c:v>
                </c:pt>
                <c:pt idx="13">
                  <c:v>out/yy</c:v>
                </c:pt>
                <c:pt idx="14">
                  <c:v>nov/yy</c:v>
                </c:pt>
                <c:pt idx="15">
                  <c:v>dez/yy</c:v>
                </c:pt>
                <c:pt idx="16">
                  <c:v>jan/yy</c:v>
                </c:pt>
                <c:pt idx="17">
                  <c:v>fev/yy</c:v>
                </c:pt>
                <c:pt idx="18">
                  <c:v>mar/yy</c:v>
                </c:pt>
                <c:pt idx="19">
                  <c:v>abr/yy</c:v>
                </c:pt>
                <c:pt idx="20">
                  <c:v>mai/yy</c:v>
                </c:pt>
                <c:pt idx="21">
                  <c:v>jun/yy</c:v>
                </c:pt>
                <c:pt idx="22">
                  <c:v>jul/yy</c:v>
                </c:pt>
                <c:pt idx="23">
                  <c:v>ago/yy</c:v>
                </c:pt>
                <c:pt idx="24">
                  <c:v>set/yy</c:v>
                </c:pt>
                <c:pt idx="25">
                  <c:v>out/yy</c:v>
                </c:pt>
                <c:pt idx="26">
                  <c:v>nov/yy</c:v>
                </c:pt>
                <c:pt idx="27">
                  <c:v>dez/yy</c:v>
                </c:pt>
                <c:pt idx="28">
                  <c:v>jan/yy</c:v>
                </c:pt>
                <c:pt idx="29">
                  <c:v>fev/yy</c:v>
                </c:pt>
                <c:pt idx="30">
                  <c:v>mar/yy</c:v>
                </c:pt>
                <c:pt idx="31">
                  <c:v>abr/yy</c:v>
                </c:pt>
                <c:pt idx="32">
                  <c:v>mai/yy</c:v>
                </c:pt>
                <c:pt idx="33">
                  <c:v>jun/yy</c:v>
                </c:pt>
                <c:pt idx="34">
                  <c:v>jul/yy</c:v>
                </c:pt>
                <c:pt idx="35">
                  <c:v>ago/yy</c:v>
                </c:pt>
              </c:strCache>
            </c:strRef>
          </c:cat>
          <c:val>
            <c:numRef>
              <c:f>CALCULOS!$M$6:$M$41</c:f>
              <c:numCache>
                <c:formatCode>\R\$\ #,##0.00;[Red]\(\R\$\ #,##0.00\);\-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1"/>
        </c:ser>
        <c:ser>
          <c:idx val="1"/>
          <c:order val="1"/>
          <c:tx>
            <c:v>Dívidas (R$)</c:v>
          </c:tx>
          <c:marker>
            <c:symbol val="none"/>
          </c:marker>
          <c:cat>
            <c:strRef>
              <c:f>CALCULOS!$L$6:$L$41</c:f>
              <c:strCache>
                <c:ptCount val="36"/>
                <c:pt idx="0">
                  <c:v>set/yy</c:v>
                </c:pt>
                <c:pt idx="1">
                  <c:v>out/yy</c:v>
                </c:pt>
                <c:pt idx="2">
                  <c:v>nov/yy</c:v>
                </c:pt>
                <c:pt idx="3">
                  <c:v>dez/yy</c:v>
                </c:pt>
                <c:pt idx="4">
                  <c:v>jan/yy</c:v>
                </c:pt>
                <c:pt idx="5">
                  <c:v>fev/yy</c:v>
                </c:pt>
                <c:pt idx="6">
                  <c:v>mar/yy</c:v>
                </c:pt>
                <c:pt idx="7">
                  <c:v>abr/yy</c:v>
                </c:pt>
                <c:pt idx="8">
                  <c:v>mai/yy</c:v>
                </c:pt>
                <c:pt idx="9">
                  <c:v>jun/yy</c:v>
                </c:pt>
                <c:pt idx="10">
                  <c:v>jul/yy</c:v>
                </c:pt>
                <c:pt idx="11">
                  <c:v>ago/yy</c:v>
                </c:pt>
                <c:pt idx="12">
                  <c:v>set/yy</c:v>
                </c:pt>
                <c:pt idx="13">
                  <c:v>out/yy</c:v>
                </c:pt>
                <c:pt idx="14">
                  <c:v>nov/yy</c:v>
                </c:pt>
                <c:pt idx="15">
                  <c:v>dez/yy</c:v>
                </c:pt>
                <c:pt idx="16">
                  <c:v>jan/yy</c:v>
                </c:pt>
                <c:pt idx="17">
                  <c:v>fev/yy</c:v>
                </c:pt>
                <c:pt idx="18">
                  <c:v>mar/yy</c:v>
                </c:pt>
                <c:pt idx="19">
                  <c:v>abr/yy</c:v>
                </c:pt>
                <c:pt idx="20">
                  <c:v>mai/yy</c:v>
                </c:pt>
                <c:pt idx="21">
                  <c:v>jun/yy</c:v>
                </c:pt>
                <c:pt idx="22">
                  <c:v>jul/yy</c:v>
                </c:pt>
                <c:pt idx="23">
                  <c:v>ago/yy</c:v>
                </c:pt>
                <c:pt idx="24">
                  <c:v>set/yy</c:v>
                </c:pt>
                <c:pt idx="25">
                  <c:v>out/yy</c:v>
                </c:pt>
                <c:pt idx="26">
                  <c:v>nov/yy</c:v>
                </c:pt>
                <c:pt idx="27">
                  <c:v>dez/yy</c:v>
                </c:pt>
                <c:pt idx="28">
                  <c:v>jan/yy</c:v>
                </c:pt>
                <c:pt idx="29">
                  <c:v>fev/yy</c:v>
                </c:pt>
                <c:pt idx="30">
                  <c:v>mar/yy</c:v>
                </c:pt>
                <c:pt idx="31">
                  <c:v>abr/yy</c:v>
                </c:pt>
                <c:pt idx="32">
                  <c:v>mai/yy</c:v>
                </c:pt>
                <c:pt idx="33">
                  <c:v>jun/yy</c:v>
                </c:pt>
                <c:pt idx="34">
                  <c:v>jul/yy</c:v>
                </c:pt>
                <c:pt idx="35">
                  <c:v>ago/yy</c:v>
                </c:pt>
              </c:strCache>
            </c:strRef>
          </c:cat>
          <c:val>
            <c:numRef>
              <c:f>CALCULOS!$N$6:$N$41</c:f>
              <c:numCache>
                <c:formatCode>\R\$\ #,##0.00;[Red]\(\R\$\ #,##0.00\);\-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1"/>
        </c:ser>
        <c:ser>
          <c:idx val="2"/>
          <c:order val="2"/>
          <c:tx>
            <c:v>Patrimônio Líquido (R$)</c:v>
          </c:tx>
          <c:marker>
            <c:symbol val="none"/>
          </c:marker>
          <c:cat>
            <c:strRef>
              <c:f>CALCULOS!$L$6:$L$41</c:f>
              <c:strCache>
                <c:ptCount val="36"/>
                <c:pt idx="0">
                  <c:v>set/yy</c:v>
                </c:pt>
                <c:pt idx="1">
                  <c:v>out/yy</c:v>
                </c:pt>
                <c:pt idx="2">
                  <c:v>nov/yy</c:v>
                </c:pt>
                <c:pt idx="3">
                  <c:v>dez/yy</c:v>
                </c:pt>
                <c:pt idx="4">
                  <c:v>jan/yy</c:v>
                </c:pt>
                <c:pt idx="5">
                  <c:v>fev/yy</c:v>
                </c:pt>
                <c:pt idx="6">
                  <c:v>mar/yy</c:v>
                </c:pt>
                <c:pt idx="7">
                  <c:v>abr/yy</c:v>
                </c:pt>
                <c:pt idx="8">
                  <c:v>mai/yy</c:v>
                </c:pt>
                <c:pt idx="9">
                  <c:v>jun/yy</c:v>
                </c:pt>
                <c:pt idx="10">
                  <c:v>jul/yy</c:v>
                </c:pt>
                <c:pt idx="11">
                  <c:v>ago/yy</c:v>
                </c:pt>
                <c:pt idx="12">
                  <c:v>set/yy</c:v>
                </c:pt>
                <c:pt idx="13">
                  <c:v>out/yy</c:v>
                </c:pt>
                <c:pt idx="14">
                  <c:v>nov/yy</c:v>
                </c:pt>
                <c:pt idx="15">
                  <c:v>dez/yy</c:v>
                </c:pt>
                <c:pt idx="16">
                  <c:v>jan/yy</c:v>
                </c:pt>
                <c:pt idx="17">
                  <c:v>fev/yy</c:v>
                </c:pt>
                <c:pt idx="18">
                  <c:v>mar/yy</c:v>
                </c:pt>
                <c:pt idx="19">
                  <c:v>abr/yy</c:v>
                </c:pt>
                <c:pt idx="20">
                  <c:v>mai/yy</c:v>
                </c:pt>
                <c:pt idx="21">
                  <c:v>jun/yy</c:v>
                </c:pt>
                <c:pt idx="22">
                  <c:v>jul/yy</c:v>
                </c:pt>
                <c:pt idx="23">
                  <c:v>ago/yy</c:v>
                </c:pt>
                <c:pt idx="24">
                  <c:v>set/yy</c:v>
                </c:pt>
                <c:pt idx="25">
                  <c:v>out/yy</c:v>
                </c:pt>
                <c:pt idx="26">
                  <c:v>nov/yy</c:v>
                </c:pt>
                <c:pt idx="27">
                  <c:v>dez/yy</c:v>
                </c:pt>
                <c:pt idx="28">
                  <c:v>jan/yy</c:v>
                </c:pt>
                <c:pt idx="29">
                  <c:v>fev/yy</c:v>
                </c:pt>
                <c:pt idx="30">
                  <c:v>mar/yy</c:v>
                </c:pt>
                <c:pt idx="31">
                  <c:v>abr/yy</c:v>
                </c:pt>
                <c:pt idx="32">
                  <c:v>mai/yy</c:v>
                </c:pt>
                <c:pt idx="33">
                  <c:v>jun/yy</c:v>
                </c:pt>
                <c:pt idx="34">
                  <c:v>jul/yy</c:v>
                </c:pt>
                <c:pt idx="35">
                  <c:v>ago/yy</c:v>
                </c:pt>
              </c:strCache>
            </c:strRef>
          </c:cat>
          <c:val>
            <c:numRef>
              <c:f>CALCULOS!$O$6:$O$41</c:f>
              <c:numCache>
                <c:formatCode>\R\$\ #,##0.00;[Red]\(\R\$\ #,##0.00\);\-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053680"/>
        <c:axId val="162060736"/>
      </c:lineChart>
      <c:catAx>
        <c:axId val="16205368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2700000" anchorCtr="1"/>
          <a:lstStyle/>
          <a:p>
            <a:pPr>
              <a:defRPr/>
            </a:pPr>
            <a:endParaRPr lang="pt-BR"/>
          </a:p>
        </c:txPr>
        <c:crossAx val="162060736"/>
        <c:crosses val="autoZero"/>
        <c:auto val="1"/>
        <c:lblAlgn val="ctr"/>
        <c:lblOffset val="100"/>
        <c:tickLblSkip val="3"/>
        <c:noMultiLvlLbl val="0"/>
      </c:catAx>
      <c:valAx>
        <c:axId val="16206073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162053680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Ativos por categoria — competência selecionada</a:t>
            </a:r>
          </a:p>
        </c:rich>
      </c:tx>
      <c:layout/>
      <c:overlay val="1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Ativos (R$)</c:v>
          </c:tx>
          <c:invertIfNegative val="1"/>
          <c:cat>
            <c:strRef>
              <c:f>CALCULOS!$H$6:$H$16</c:f>
              <c:strCache>
                <c:ptCount val="11"/>
                <c:pt idx="0">
                  <c:v>Dinheiro em conta</c:v>
                </c:pt>
                <c:pt idx="1">
                  <c:v>Poupança</c:v>
                </c:pt>
                <c:pt idx="2">
                  <c:v>Renda fixa</c:v>
                </c:pt>
                <c:pt idx="3">
                  <c:v>Renda variável</c:v>
                </c:pt>
                <c:pt idx="4">
                  <c:v>Fundos de investimento</c:v>
                </c:pt>
                <c:pt idx="5">
                  <c:v>Previdência</c:v>
                </c:pt>
                <c:pt idx="6">
                  <c:v>Criptoativos</c:v>
                </c:pt>
                <c:pt idx="7">
                  <c:v>Imóveis</c:v>
                </c:pt>
                <c:pt idx="8">
                  <c:v>Veículos</c:v>
                </c:pt>
                <c:pt idx="9">
                  <c:v>Participações / negócios</c:v>
                </c:pt>
                <c:pt idx="10">
                  <c:v>Outros ativos</c:v>
                </c:pt>
              </c:strCache>
            </c:strRef>
          </c:cat>
          <c:val>
            <c:numRef>
              <c:f>CALCULOS!$I$6:$I$16</c:f>
              <c:numCache>
                <c:formatCode>\R\$\ #,##0.00;[Red]\(\R\$\ #,##0.00\);\-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054072"/>
        <c:axId val="162055248"/>
      </c:barChart>
      <c:catAx>
        <c:axId val="16205407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162055248"/>
        <c:crosses val="autoZero"/>
        <c:auto val="1"/>
        <c:lblAlgn val="ctr"/>
        <c:lblOffset val="100"/>
        <c:noMultiLvlLbl val="0"/>
      </c:catAx>
      <c:valAx>
        <c:axId val="16205524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16205407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8</xdr:col>
      <xdr:colOff>0</xdr:colOff>
      <xdr:row>30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12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ItensTable" displayName="ItensTable" ref="A5:I205" totalsRowShown="0">
  <tableColumns count="9">
    <tableColumn id="1" name="ID"/>
    <tableColumn id="2" name="Tipo"/>
    <tableColumn id="3" name="Categoria"/>
    <tableColumn id="4" name="Descrição"/>
    <tableColumn id="5" name="Instituição / Contraparte"/>
    <tableColumn id="6" name="Liquidez"/>
    <tableColumn id="7" name="Reserva?"/>
    <tableColumn id="8" name="Observações"/>
    <tableColumn id="9" name="Check 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aldosTable" displayName="SaldosTable" ref="A5:L1205" totalsRowShown="0">
  <tableColumns count="12">
    <tableColumn id="1" name="Competência"/>
    <tableColumn id="2" name="ID do Item"/>
    <tableColumn id="3" name="Tipo"/>
    <tableColumn id="4" name="Categoria"/>
    <tableColumn id="5" name="Descrição"/>
    <tableColumn id="6" name="Instituição"/>
    <tableColumn id="7" name="Reserva?"/>
    <tableColumn id="8" name="Saldo Atual (R$)"/>
    <tableColumn id="9" name="Ativos (R$)"/>
    <tableColumn id="10" name="Dívidas (R$)"/>
    <tableColumn id="11" name="Reserva Emergência (R$)"/>
    <tableColumn id="12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showGridLines="0" tabSelected="1" workbookViewId="0">
      <selection sqref="A1:N1"/>
    </sheetView>
  </sheetViews>
  <sheetFormatPr defaultRowHeight="14.25"/>
  <cols>
    <col min="1" max="14" width="12" customWidth="1"/>
  </cols>
  <sheetData>
    <row r="1" spans="1:14" ht="20.25">
      <c r="A1" s="20" t="s">
        <v>108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">
      <c r="A3" s="12" t="s">
        <v>94</v>
      </c>
      <c r="B3" s="13">
        <f ca="1">CONFIG!B5</f>
        <v>46235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">
      <c r="A5" s="27" t="s">
        <v>109</v>
      </c>
      <c r="B5" s="27"/>
      <c r="C5" s="27"/>
      <c r="D5" s="27"/>
      <c r="E5" s="1"/>
      <c r="F5" s="27" t="s">
        <v>110</v>
      </c>
      <c r="G5" s="27"/>
      <c r="H5" s="27"/>
      <c r="I5" s="27"/>
      <c r="J5" s="1"/>
      <c r="K5" s="27" t="s">
        <v>111</v>
      </c>
      <c r="L5" s="27"/>
      <c r="M5" s="27"/>
      <c r="N5" s="27"/>
    </row>
    <row r="6" spans="1:14">
      <c r="A6" s="28">
        <f ca="1">CALCULOS!D41</f>
        <v>0</v>
      </c>
      <c r="B6" s="28"/>
      <c r="C6" s="28"/>
      <c r="D6" s="28"/>
      <c r="E6" s="1"/>
      <c r="F6" s="28">
        <f ca="1">CALCULOS!B41</f>
        <v>0</v>
      </c>
      <c r="G6" s="28"/>
      <c r="H6" s="28"/>
      <c r="I6" s="28"/>
      <c r="J6" s="1"/>
      <c r="K6" s="28">
        <f ca="1">CALCULOS!C41</f>
        <v>0</v>
      </c>
      <c r="L6" s="28"/>
      <c r="M6" s="28"/>
      <c r="N6" s="28"/>
    </row>
    <row r="7" spans="1:14">
      <c r="A7" s="28"/>
      <c r="B7" s="28"/>
      <c r="C7" s="28"/>
      <c r="D7" s="28"/>
      <c r="E7" s="1"/>
      <c r="F7" s="28"/>
      <c r="G7" s="28"/>
      <c r="H7" s="28"/>
      <c r="I7" s="28"/>
      <c r="J7" s="1"/>
      <c r="K7" s="28"/>
      <c r="L7" s="28"/>
      <c r="M7" s="28"/>
      <c r="N7" s="28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15">
      <c r="A9" s="27" t="s">
        <v>112</v>
      </c>
      <c r="B9" s="27"/>
      <c r="C9" s="27"/>
      <c r="D9" s="27"/>
      <c r="E9" s="1"/>
      <c r="F9" s="27" t="s">
        <v>113</v>
      </c>
      <c r="G9" s="27"/>
      <c r="H9" s="27"/>
      <c r="I9" s="27"/>
      <c r="J9" s="1"/>
      <c r="K9" s="27" t="s">
        <v>114</v>
      </c>
      <c r="L9" s="27"/>
      <c r="M9" s="27"/>
      <c r="N9" s="27"/>
    </row>
    <row r="10" spans="1:14">
      <c r="A10" s="28">
        <f ca="1">CALCULOS!E41</f>
        <v>0</v>
      </c>
      <c r="B10" s="28"/>
      <c r="C10" s="28"/>
      <c r="D10" s="28"/>
      <c r="E10" s="1"/>
      <c r="F10" s="29" t="str">
        <f>IF(CONFIG!$B$6&gt;0,CALCULOS!E41/CONFIG!$B$6,"")</f>
        <v/>
      </c>
      <c r="G10" s="29"/>
      <c r="H10" s="29"/>
      <c r="I10" s="29"/>
      <c r="J10" s="1"/>
      <c r="K10" s="30" t="str">
        <f ca="1">IF(CALCULOS!D40&lt;&gt;0,(CALCULOS!D41-CALCULOS!D40)/ABS(CALCULOS!D40),"")</f>
        <v/>
      </c>
      <c r="L10" s="30"/>
      <c r="M10" s="30"/>
      <c r="N10" s="30"/>
    </row>
    <row r="11" spans="1:14">
      <c r="A11" s="28"/>
      <c r="B11" s="28"/>
      <c r="C11" s="28"/>
      <c r="D11" s="28"/>
      <c r="E11" s="1"/>
      <c r="F11" s="29"/>
      <c r="G11" s="29"/>
      <c r="H11" s="29"/>
      <c r="I11" s="29"/>
      <c r="J11" s="1"/>
      <c r="K11" s="30"/>
      <c r="L11" s="30"/>
      <c r="M11" s="30"/>
      <c r="N11" s="30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>
      <c r="A32" s="24" t="s">
        <v>115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1:14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</sheetData>
  <mergeCells count="14">
    <mergeCell ref="A32:N33"/>
    <mergeCell ref="A9:D9"/>
    <mergeCell ref="A10:D11"/>
    <mergeCell ref="F9:I9"/>
    <mergeCell ref="F10:I11"/>
    <mergeCell ref="K9:N9"/>
    <mergeCell ref="K10:N11"/>
    <mergeCell ref="A1:N1"/>
    <mergeCell ref="A5:D5"/>
    <mergeCell ref="A6:D7"/>
    <mergeCell ref="F5:I5"/>
    <mergeCell ref="F6:I7"/>
    <mergeCell ref="K5:N5"/>
    <mergeCell ref="K6:N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D11" sqref="D11"/>
    </sheetView>
  </sheetViews>
  <sheetFormatPr defaultRowHeight="14.25"/>
  <cols>
    <col min="1" max="1" width="18" customWidth="1"/>
    <col min="2" max="2" width="42" customWidth="1"/>
    <col min="3" max="3" width="46" customWidth="1"/>
    <col min="4" max="8" width="12" customWidth="1"/>
  </cols>
  <sheetData>
    <row r="1" spans="1:8" ht="30" customHeight="1">
      <c r="A1" s="20" t="s">
        <v>0</v>
      </c>
      <c r="B1" s="20"/>
      <c r="C1" s="20"/>
      <c r="D1" s="20"/>
      <c r="E1" s="20"/>
      <c r="F1" s="20"/>
      <c r="G1" s="20"/>
      <c r="H1" s="20"/>
    </row>
    <row r="2" spans="1:8">
      <c r="A2" s="1"/>
      <c r="B2" s="1"/>
      <c r="C2" s="1"/>
      <c r="D2" s="1"/>
      <c r="E2" s="1"/>
      <c r="F2" s="1"/>
      <c r="G2" s="1"/>
      <c r="H2" s="1"/>
    </row>
    <row r="3" spans="1:8" ht="15">
      <c r="A3" s="21" t="s">
        <v>1</v>
      </c>
      <c r="B3" s="21"/>
      <c r="C3" s="21"/>
      <c r="D3" s="21"/>
      <c r="E3" s="21"/>
      <c r="F3" s="21"/>
      <c r="G3" s="21"/>
      <c r="H3" s="21"/>
    </row>
    <row r="4" spans="1:8">
      <c r="A4" s="1"/>
      <c r="B4" s="1"/>
      <c r="C4" s="1"/>
      <c r="D4" s="1"/>
      <c r="E4" s="1"/>
      <c r="F4" s="1"/>
      <c r="G4" s="1"/>
      <c r="H4" s="1"/>
    </row>
    <row r="5" spans="1:8" ht="15">
      <c r="A5" s="22" t="s">
        <v>2</v>
      </c>
      <c r="B5" s="22"/>
      <c r="C5" s="22"/>
      <c r="D5" s="22"/>
      <c r="E5" s="22"/>
      <c r="F5" s="22"/>
      <c r="G5" s="22"/>
      <c r="H5" s="22"/>
    </row>
    <row r="6" spans="1:8" ht="29.25">
      <c r="A6" s="2" t="s">
        <v>3</v>
      </c>
      <c r="B6" s="3" t="s">
        <v>4</v>
      </c>
      <c r="C6" s="3"/>
      <c r="D6" s="3"/>
      <c r="E6" s="3"/>
      <c r="F6" s="3"/>
      <c r="G6" s="3"/>
      <c r="H6" s="3"/>
    </row>
    <row r="7" spans="1:8" ht="43.5">
      <c r="A7" s="2" t="s">
        <v>5</v>
      </c>
      <c r="B7" s="3" t="s">
        <v>6</v>
      </c>
      <c r="C7" s="3"/>
      <c r="D7" s="3"/>
      <c r="E7" s="3"/>
      <c r="F7" s="3"/>
      <c r="G7" s="3"/>
      <c r="H7" s="3"/>
    </row>
    <row r="8" spans="1:8" ht="43.5">
      <c r="A8" s="2" t="s">
        <v>7</v>
      </c>
      <c r="B8" s="3" t="s">
        <v>8</v>
      </c>
      <c r="C8" s="3"/>
      <c r="D8" s="3"/>
      <c r="E8" s="3"/>
      <c r="F8" s="3"/>
      <c r="G8" s="3"/>
      <c r="H8" s="3"/>
    </row>
    <row r="9" spans="1:8" ht="43.5">
      <c r="A9" s="2" t="s">
        <v>9</v>
      </c>
      <c r="B9" s="3" t="s">
        <v>10</v>
      </c>
      <c r="C9" s="3"/>
      <c r="D9" s="3"/>
      <c r="E9" s="3"/>
      <c r="F9" s="3"/>
      <c r="G9" s="3"/>
      <c r="H9" s="3"/>
    </row>
    <row r="10" spans="1:8" ht="29.25">
      <c r="A10" s="2" t="s">
        <v>11</v>
      </c>
      <c r="B10" s="3" t="s">
        <v>12</v>
      </c>
      <c r="C10" s="3"/>
      <c r="D10" s="3"/>
      <c r="E10" s="3"/>
      <c r="F10" s="3"/>
      <c r="G10" s="3"/>
      <c r="H10" s="3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 ht="15">
      <c r="A12" s="22" t="s">
        <v>13</v>
      </c>
      <c r="B12" s="22"/>
      <c r="C12" s="22"/>
      <c r="D12" s="22"/>
      <c r="E12" s="22"/>
      <c r="F12" s="22"/>
      <c r="G12" s="22"/>
      <c r="H12" s="22"/>
    </row>
    <row r="13" spans="1:8" ht="29.25">
      <c r="A13" s="4" t="s">
        <v>14</v>
      </c>
      <c r="B13" s="3" t="s">
        <v>15</v>
      </c>
      <c r="C13" s="3" t="s">
        <v>16</v>
      </c>
      <c r="D13" s="3"/>
      <c r="E13" s="3"/>
      <c r="F13" s="3"/>
      <c r="G13" s="3"/>
      <c r="H13" s="3"/>
    </row>
    <row r="14" spans="1:8" ht="30">
      <c r="A14" s="4" t="s">
        <v>17</v>
      </c>
      <c r="B14" s="3" t="s">
        <v>18</v>
      </c>
      <c r="C14" s="3" t="s">
        <v>19</v>
      </c>
      <c r="D14" s="3"/>
      <c r="E14" s="3"/>
      <c r="F14" s="3"/>
      <c r="G14" s="3"/>
      <c r="H14" s="3"/>
    </row>
    <row r="15" spans="1:8" ht="30">
      <c r="A15" s="4" t="s">
        <v>20</v>
      </c>
      <c r="B15" s="3" t="s">
        <v>21</v>
      </c>
      <c r="C15" s="3" t="s">
        <v>22</v>
      </c>
      <c r="D15" s="3"/>
      <c r="E15" s="3"/>
      <c r="F15" s="3"/>
      <c r="G15" s="3"/>
      <c r="H15" s="3"/>
    </row>
    <row r="16" spans="1:8" ht="29.25">
      <c r="A16" s="4" t="s">
        <v>23</v>
      </c>
      <c r="B16" s="3" t="s">
        <v>24</v>
      </c>
      <c r="C16" s="3" t="s">
        <v>25</v>
      </c>
      <c r="D16" s="3"/>
      <c r="E16" s="3"/>
      <c r="F16" s="3"/>
      <c r="G16" s="3"/>
      <c r="H16" s="3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 ht="15">
      <c r="A18" s="22" t="s">
        <v>26</v>
      </c>
      <c r="B18" s="22"/>
      <c r="C18" s="22"/>
      <c r="D18" s="22"/>
      <c r="E18" s="22"/>
      <c r="F18" s="22"/>
      <c r="G18" s="22"/>
      <c r="H18" s="22"/>
    </row>
    <row r="19" spans="1:8" ht="43.5">
      <c r="A19" s="4" t="s">
        <v>27</v>
      </c>
      <c r="B19" s="3" t="s">
        <v>28</v>
      </c>
      <c r="C19" s="3"/>
      <c r="D19" s="3"/>
      <c r="E19" s="3"/>
      <c r="F19" s="3"/>
      <c r="G19" s="3"/>
      <c r="H19" s="3"/>
    </row>
    <row r="20" spans="1:8" ht="57.75">
      <c r="A20" s="4" t="s">
        <v>27</v>
      </c>
      <c r="B20" s="3" t="s">
        <v>29</v>
      </c>
      <c r="C20" s="3"/>
      <c r="D20" s="3"/>
      <c r="E20" s="3"/>
      <c r="F20" s="3"/>
      <c r="G20" s="3"/>
      <c r="H20" s="3"/>
    </row>
    <row r="21" spans="1:8" ht="57.75">
      <c r="A21" s="4" t="s">
        <v>30</v>
      </c>
      <c r="B21" s="3" t="s">
        <v>31</v>
      </c>
      <c r="C21" s="3" t="s">
        <v>32</v>
      </c>
      <c r="D21" s="3"/>
      <c r="E21" s="3"/>
      <c r="F21" s="3"/>
      <c r="G21" s="3"/>
      <c r="H21" s="3"/>
    </row>
    <row r="22" spans="1:8" ht="43.5">
      <c r="A22" s="4" t="s">
        <v>30</v>
      </c>
      <c r="B22" s="3" t="s">
        <v>33</v>
      </c>
      <c r="C22" s="3" t="s">
        <v>34</v>
      </c>
      <c r="D22" s="3"/>
      <c r="E22" s="3"/>
      <c r="F22" s="3"/>
      <c r="G22" s="3"/>
      <c r="H22" s="3"/>
    </row>
    <row r="23" spans="1:8" ht="29.25">
      <c r="A23" s="4" t="s">
        <v>30</v>
      </c>
      <c r="B23" s="3" t="s">
        <v>35</v>
      </c>
      <c r="C23" s="3" t="s">
        <v>36</v>
      </c>
      <c r="D23" s="3"/>
      <c r="E23" s="3"/>
      <c r="F23" s="3"/>
      <c r="G23" s="3"/>
      <c r="H23" s="3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23" t="s">
        <v>37</v>
      </c>
      <c r="B25" s="23"/>
      <c r="C25" s="23"/>
      <c r="D25" s="23"/>
      <c r="E25" s="23"/>
      <c r="F25" s="23"/>
      <c r="G25" s="23"/>
      <c r="H25" s="23"/>
    </row>
    <row r="26" spans="1:8">
      <c r="A26" s="23"/>
      <c r="B26" s="23"/>
      <c r="C26" s="23"/>
      <c r="D26" s="23"/>
      <c r="E26" s="23"/>
      <c r="F26" s="23"/>
      <c r="G26" s="23"/>
      <c r="H26" s="23"/>
    </row>
  </sheetData>
  <mergeCells count="6">
    <mergeCell ref="A25:H26"/>
    <mergeCell ref="A1:H1"/>
    <mergeCell ref="A3:H3"/>
    <mergeCell ref="A5:H5"/>
    <mergeCell ref="A12:H12"/>
    <mergeCell ref="A18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5"/>
  <sheetViews>
    <sheetView workbookViewId="0"/>
  </sheetViews>
  <sheetFormatPr defaultRowHeight="14.25"/>
  <cols>
    <col min="1" max="1" width="32" customWidth="1"/>
    <col min="2" max="2" width="18" customWidth="1"/>
    <col min="4" max="7" width="24" customWidth="1"/>
    <col min="8" max="8" width="42" customWidth="1"/>
  </cols>
  <sheetData>
    <row r="1" spans="1:26" ht="20.25">
      <c r="A1" s="20" t="s">
        <v>38</v>
      </c>
      <c r="B1" s="20"/>
      <c r="C1" s="20"/>
      <c r="D1" s="20"/>
      <c r="E1" s="20"/>
      <c r="F1" s="20"/>
      <c r="G1" s="20"/>
      <c r="H1" s="2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>
      <c r="A3" s="5" t="s">
        <v>39</v>
      </c>
      <c r="B3" s="5" t="s">
        <v>40</v>
      </c>
      <c r="C3" s="1"/>
      <c r="D3" s="5" t="s">
        <v>41</v>
      </c>
      <c r="E3" s="5" t="s">
        <v>42</v>
      </c>
      <c r="F3" s="5" t="s">
        <v>43</v>
      </c>
      <c r="G3" s="5" t="s">
        <v>44</v>
      </c>
      <c r="H3" s="5" t="s">
        <v>45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46</v>
      </c>
      <c r="B4" s="6" t="s">
        <v>47</v>
      </c>
      <c r="C4" s="1"/>
      <c r="D4" s="6" t="s">
        <v>48</v>
      </c>
      <c r="E4" s="6" t="s">
        <v>49</v>
      </c>
      <c r="F4" s="6" t="s">
        <v>50</v>
      </c>
      <c r="G4" s="6" t="s">
        <v>51</v>
      </c>
      <c r="H4" s="7" t="s">
        <v>52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53</v>
      </c>
      <c r="B5" s="8">
        <f ca="1">DATE(YEAR(TODAY()),MONTH(TODAY()),1)</f>
        <v>46235</v>
      </c>
      <c r="C5" s="1"/>
      <c r="D5" s="6" t="s">
        <v>54</v>
      </c>
      <c r="E5" s="6" t="s">
        <v>55</v>
      </c>
      <c r="F5" s="6" t="s">
        <v>56</v>
      </c>
      <c r="G5" s="6" t="s">
        <v>57</v>
      </c>
      <c r="H5" s="7" t="s">
        <v>58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59</v>
      </c>
      <c r="B6" s="9"/>
      <c r="C6" s="1"/>
      <c r="D6" s="6"/>
      <c r="E6" s="6"/>
      <c r="F6" s="6" t="s">
        <v>60</v>
      </c>
      <c r="G6" s="6" t="s">
        <v>61</v>
      </c>
      <c r="H6" s="7" t="s">
        <v>62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63</v>
      </c>
      <c r="B7" s="10"/>
      <c r="C7" s="1"/>
      <c r="D7" s="6"/>
      <c r="E7" s="6"/>
      <c r="F7" s="6" t="s">
        <v>64</v>
      </c>
      <c r="G7" s="6" t="s">
        <v>65</v>
      </c>
      <c r="H7" s="7" t="s">
        <v>66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 t="s">
        <v>67</v>
      </c>
      <c r="B8" s="11" t="str">
        <f>IF(OR(B6="",B7=""),"",B6*B7)</f>
        <v/>
      </c>
      <c r="C8" s="1"/>
      <c r="D8" s="6"/>
      <c r="E8" s="6"/>
      <c r="F8" s="6" t="s">
        <v>68</v>
      </c>
      <c r="G8" s="6" t="s">
        <v>69</v>
      </c>
      <c r="H8" s="7" t="s">
        <v>70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6"/>
      <c r="E9" s="6"/>
      <c r="F9" s="6"/>
      <c r="G9" s="6" t="s">
        <v>71</v>
      </c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4" t="s">
        <v>72</v>
      </c>
      <c r="B10" s="24"/>
      <c r="C10" s="24"/>
      <c r="D10" s="24"/>
      <c r="E10" s="24"/>
      <c r="F10" s="24"/>
      <c r="G10" s="24" t="s">
        <v>73</v>
      </c>
      <c r="H10" s="2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6"/>
      <c r="E11" s="6"/>
      <c r="F11" s="6"/>
      <c r="G11" s="6" t="s">
        <v>74</v>
      </c>
      <c r="H11" s="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6"/>
      <c r="E12" s="6"/>
      <c r="F12" s="6"/>
      <c r="G12" s="6" t="s">
        <v>75</v>
      </c>
      <c r="H12" s="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6"/>
      <c r="E13" s="6"/>
      <c r="F13" s="6"/>
      <c r="G13" s="6" t="s">
        <v>76</v>
      </c>
      <c r="H13" s="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6"/>
      <c r="E14" s="6"/>
      <c r="F14" s="6"/>
      <c r="G14" s="6" t="s">
        <v>77</v>
      </c>
      <c r="H14" s="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6"/>
      <c r="E15" s="6"/>
      <c r="F15" s="6"/>
      <c r="G15" s="6" t="s">
        <v>78</v>
      </c>
      <c r="H15" s="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6"/>
      <c r="E16" s="6"/>
      <c r="F16" s="6"/>
      <c r="G16" s="6" t="s">
        <v>79</v>
      </c>
      <c r="H16" s="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6"/>
      <c r="E17" s="6"/>
      <c r="F17" s="6"/>
      <c r="G17" s="6" t="s">
        <v>80</v>
      </c>
      <c r="H17" s="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6"/>
      <c r="E18" s="6"/>
      <c r="F18" s="6"/>
      <c r="G18" s="6" t="s">
        <v>81</v>
      </c>
      <c r="H18" s="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6"/>
      <c r="E19" s="6"/>
      <c r="F19" s="6"/>
      <c r="G19" s="6" t="s">
        <v>82</v>
      </c>
      <c r="H19" s="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6"/>
      <c r="E20" s="6"/>
      <c r="F20" s="6"/>
      <c r="G20" s="6" t="s">
        <v>83</v>
      </c>
      <c r="H20" s="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6"/>
      <c r="E21" s="6"/>
      <c r="F21" s="6"/>
      <c r="G21" s="6" t="s">
        <v>84</v>
      </c>
      <c r="H21" s="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</sheetData>
  <mergeCells count="2">
    <mergeCell ref="A1:H1"/>
    <mergeCell ref="A10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5"/>
  <sheetViews>
    <sheetView workbookViewId="0"/>
  </sheetViews>
  <sheetFormatPr defaultRowHeight="14.25"/>
  <cols>
    <col min="1" max="1" width="14" customWidth="1"/>
    <col min="2" max="2" width="12" customWidth="1"/>
    <col min="3" max="3" width="24" customWidth="1"/>
    <col min="4" max="5" width="28" customWidth="1"/>
    <col min="6" max="6" width="18" customWidth="1"/>
    <col min="7" max="7" width="13" customWidth="1"/>
    <col min="8" max="8" width="34" customWidth="1"/>
    <col min="9" max="9" width="14" customWidth="1"/>
  </cols>
  <sheetData>
    <row r="1" spans="1:26" ht="20.25">
      <c r="A1" s="20" t="s">
        <v>85</v>
      </c>
      <c r="B1" s="20"/>
      <c r="C1" s="20"/>
      <c r="D1" s="20"/>
      <c r="E1" s="20"/>
      <c r="F1" s="20"/>
      <c r="G1" s="20"/>
      <c r="H1" s="20"/>
      <c r="I1" s="2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25" t="s">
        <v>86</v>
      </c>
      <c r="B3" s="25"/>
      <c r="C3" s="25"/>
      <c r="D3" s="25"/>
      <c r="E3" s="25"/>
      <c r="F3" s="25"/>
      <c r="G3" s="25"/>
      <c r="H3" s="25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>
      <c r="A5" s="5" t="s">
        <v>87</v>
      </c>
      <c r="B5" s="5" t="s">
        <v>41</v>
      </c>
      <c r="C5" s="5" t="s">
        <v>44</v>
      </c>
      <c r="D5" s="5" t="s">
        <v>88</v>
      </c>
      <c r="E5" s="5" t="s">
        <v>89</v>
      </c>
      <c r="F5" s="5" t="s">
        <v>43</v>
      </c>
      <c r="G5" s="5" t="s">
        <v>42</v>
      </c>
      <c r="H5" s="5" t="s">
        <v>90</v>
      </c>
      <c r="I5" s="5" t="s">
        <v>91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6"/>
      <c r="B6" s="6"/>
      <c r="C6" s="6"/>
      <c r="D6" s="6"/>
      <c r="E6" s="6"/>
      <c r="F6" s="6"/>
      <c r="G6" s="6"/>
      <c r="H6" s="6"/>
      <c r="I6" s="14" t="str">
        <f t="shared" ref="I6:I37" si="0">IF(A6="","",IF(COUNTIF($A$6:$A$205,A6)&gt;1,"DUPLICADO","OK"))</f>
        <v/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6"/>
      <c r="B7" s="6"/>
      <c r="C7" s="6"/>
      <c r="D7" s="6"/>
      <c r="E7" s="6"/>
      <c r="F7" s="6"/>
      <c r="G7" s="6"/>
      <c r="H7" s="6"/>
      <c r="I7" s="14" t="str">
        <f t="shared" si="0"/>
        <v/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6"/>
      <c r="B8" s="6"/>
      <c r="C8" s="6"/>
      <c r="D8" s="6"/>
      <c r="E8" s="6"/>
      <c r="F8" s="6"/>
      <c r="G8" s="6"/>
      <c r="H8" s="6"/>
      <c r="I8" s="14" t="str">
        <f t="shared" si="0"/>
        <v/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6"/>
      <c r="B9" s="6"/>
      <c r="C9" s="6"/>
      <c r="D9" s="6"/>
      <c r="E9" s="6"/>
      <c r="F9" s="6"/>
      <c r="G9" s="6"/>
      <c r="H9" s="6"/>
      <c r="I9" s="14" t="str">
        <f t="shared" si="0"/>
        <v/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6"/>
      <c r="B10" s="6"/>
      <c r="C10" s="6"/>
      <c r="D10" s="6"/>
      <c r="E10" s="6"/>
      <c r="F10" s="6"/>
      <c r="G10" s="6"/>
      <c r="H10" s="6"/>
      <c r="I10" s="14" t="str">
        <f t="shared" si="0"/>
        <v/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6"/>
      <c r="B11" s="6"/>
      <c r="C11" s="6"/>
      <c r="D11" s="6"/>
      <c r="E11" s="6"/>
      <c r="F11" s="6"/>
      <c r="G11" s="6"/>
      <c r="H11" s="6"/>
      <c r="I11" s="14" t="str">
        <f t="shared" si="0"/>
        <v/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6"/>
      <c r="B12" s="6"/>
      <c r="C12" s="6"/>
      <c r="D12" s="6"/>
      <c r="E12" s="6"/>
      <c r="F12" s="6"/>
      <c r="G12" s="6"/>
      <c r="H12" s="6"/>
      <c r="I12" s="14" t="str">
        <f t="shared" si="0"/>
        <v/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6"/>
      <c r="B13" s="6"/>
      <c r="C13" s="6"/>
      <c r="D13" s="6"/>
      <c r="E13" s="6"/>
      <c r="F13" s="6"/>
      <c r="G13" s="6"/>
      <c r="H13" s="6"/>
      <c r="I13" s="14" t="str">
        <f t="shared" si="0"/>
        <v/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6"/>
      <c r="B14" s="6"/>
      <c r="C14" s="6"/>
      <c r="D14" s="6"/>
      <c r="E14" s="6"/>
      <c r="F14" s="6"/>
      <c r="G14" s="6"/>
      <c r="H14" s="6"/>
      <c r="I14" s="14" t="str">
        <f t="shared" si="0"/>
        <v/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6"/>
      <c r="B15" s="6"/>
      <c r="C15" s="6"/>
      <c r="D15" s="6"/>
      <c r="E15" s="6"/>
      <c r="F15" s="6"/>
      <c r="G15" s="6"/>
      <c r="H15" s="6"/>
      <c r="I15" s="14" t="str">
        <f t="shared" si="0"/>
        <v/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6"/>
      <c r="B16" s="6"/>
      <c r="C16" s="6"/>
      <c r="D16" s="6"/>
      <c r="E16" s="6"/>
      <c r="F16" s="6"/>
      <c r="G16" s="6"/>
      <c r="H16" s="6"/>
      <c r="I16" s="14" t="str">
        <f t="shared" si="0"/>
        <v/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6"/>
      <c r="B17" s="6"/>
      <c r="C17" s="6"/>
      <c r="D17" s="6"/>
      <c r="E17" s="6"/>
      <c r="F17" s="6"/>
      <c r="G17" s="6"/>
      <c r="H17" s="6"/>
      <c r="I17" s="14" t="str">
        <f t="shared" si="0"/>
        <v/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6"/>
      <c r="B18" s="6"/>
      <c r="C18" s="6"/>
      <c r="D18" s="6"/>
      <c r="E18" s="6"/>
      <c r="F18" s="6"/>
      <c r="G18" s="6"/>
      <c r="H18" s="6"/>
      <c r="I18" s="14" t="str">
        <f t="shared" si="0"/>
        <v/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6"/>
      <c r="B19" s="6"/>
      <c r="C19" s="6"/>
      <c r="D19" s="6"/>
      <c r="E19" s="6"/>
      <c r="F19" s="6"/>
      <c r="G19" s="6"/>
      <c r="H19" s="6"/>
      <c r="I19" s="14" t="str">
        <f t="shared" si="0"/>
        <v/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6"/>
      <c r="B20" s="6"/>
      <c r="C20" s="6"/>
      <c r="D20" s="6"/>
      <c r="E20" s="6"/>
      <c r="F20" s="6"/>
      <c r="G20" s="6"/>
      <c r="H20" s="6"/>
      <c r="I20" s="14" t="str">
        <f t="shared" si="0"/>
        <v/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6"/>
      <c r="B21" s="6"/>
      <c r="C21" s="6"/>
      <c r="D21" s="6"/>
      <c r="E21" s="6"/>
      <c r="F21" s="6"/>
      <c r="G21" s="6"/>
      <c r="H21" s="6"/>
      <c r="I21" s="14" t="str">
        <f t="shared" si="0"/>
        <v/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6"/>
      <c r="B22" s="6"/>
      <c r="C22" s="6"/>
      <c r="D22" s="6"/>
      <c r="E22" s="6"/>
      <c r="F22" s="6"/>
      <c r="G22" s="6"/>
      <c r="H22" s="6"/>
      <c r="I22" s="14" t="str">
        <f t="shared" si="0"/>
        <v/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6"/>
      <c r="B23" s="6"/>
      <c r="C23" s="6"/>
      <c r="D23" s="6"/>
      <c r="E23" s="6"/>
      <c r="F23" s="6"/>
      <c r="G23" s="6"/>
      <c r="H23" s="6"/>
      <c r="I23" s="14" t="str">
        <f t="shared" si="0"/>
        <v/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6"/>
      <c r="B24" s="6"/>
      <c r="C24" s="6"/>
      <c r="D24" s="6"/>
      <c r="E24" s="6"/>
      <c r="F24" s="6"/>
      <c r="G24" s="6"/>
      <c r="H24" s="6"/>
      <c r="I24" s="14" t="str">
        <f t="shared" si="0"/>
        <v/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6"/>
      <c r="B25" s="6"/>
      <c r="C25" s="6"/>
      <c r="D25" s="6"/>
      <c r="E25" s="6"/>
      <c r="F25" s="6"/>
      <c r="G25" s="6"/>
      <c r="H25" s="6"/>
      <c r="I25" s="14" t="str">
        <f t="shared" si="0"/>
        <v/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6"/>
      <c r="B26" s="6"/>
      <c r="C26" s="6"/>
      <c r="D26" s="6"/>
      <c r="E26" s="6"/>
      <c r="F26" s="6"/>
      <c r="G26" s="6"/>
      <c r="H26" s="6"/>
      <c r="I26" s="14" t="str">
        <f t="shared" si="0"/>
        <v/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6"/>
      <c r="B27" s="6"/>
      <c r="C27" s="6"/>
      <c r="D27" s="6"/>
      <c r="E27" s="6"/>
      <c r="F27" s="6"/>
      <c r="G27" s="6"/>
      <c r="H27" s="6"/>
      <c r="I27" s="14" t="str">
        <f t="shared" si="0"/>
        <v/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6"/>
      <c r="B28" s="6"/>
      <c r="C28" s="6"/>
      <c r="D28" s="6"/>
      <c r="E28" s="6"/>
      <c r="F28" s="6"/>
      <c r="G28" s="6"/>
      <c r="H28" s="6"/>
      <c r="I28" s="14" t="str">
        <f t="shared" si="0"/>
        <v/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6"/>
      <c r="B29" s="6"/>
      <c r="C29" s="6"/>
      <c r="D29" s="6"/>
      <c r="E29" s="6"/>
      <c r="F29" s="6"/>
      <c r="G29" s="6"/>
      <c r="H29" s="6"/>
      <c r="I29" s="14" t="str">
        <f t="shared" si="0"/>
        <v/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6"/>
      <c r="B30" s="6"/>
      <c r="C30" s="6"/>
      <c r="D30" s="6"/>
      <c r="E30" s="6"/>
      <c r="F30" s="6"/>
      <c r="G30" s="6"/>
      <c r="H30" s="6"/>
      <c r="I30" s="14" t="str">
        <f t="shared" si="0"/>
        <v/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6"/>
      <c r="B31" s="6"/>
      <c r="C31" s="6"/>
      <c r="D31" s="6"/>
      <c r="E31" s="6"/>
      <c r="F31" s="6"/>
      <c r="G31" s="6"/>
      <c r="H31" s="6"/>
      <c r="I31" s="14" t="str">
        <f t="shared" si="0"/>
        <v/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6"/>
      <c r="B32" s="6"/>
      <c r="C32" s="6"/>
      <c r="D32" s="6"/>
      <c r="E32" s="6"/>
      <c r="F32" s="6"/>
      <c r="G32" s="6"/>
      <c r="H32" s="6"/>
      <c r="I32" s="14" t="str">
        <f t="shared" si="0"/>
        <v/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6"/>
      <c r="B33" s="6"/>
      <c r="C33" s="6"/>
      <c r="D33" s="6"/>
      <c r="E33" s="6"/>
      <c r="F33" s="6"/>
      <c r="G33" s="6"/>
      <c r="H33" s="6"/>
      <c r="I33" s="14" t="str">
        <f t="shared" si="0"/>
        <v/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6"/>
      <c r="B34" s="6"/>
      <c r="C34" s="6"/>
      <c r="D34" s="6"/>
      <c r="E34" s="6"/>
      <c r="F34" s="6"/>
      <c r="G34" s="6"/>
      <c r="H34" s="6"/>
      <c r="I34" s="14" t="str">
        <f t="shared" si="0"/>
        <v/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6"/>
      <c r="B35" s="6"/>
      <c r="C35" s="6"/>
      <c r="D35" s="6"/>
      <c r="E35" s="6"/>
      <c r="F35" s="6"/>
      <c r="G35" s="6"/>
      <c r="H35" s="6"/>
      <c r="I35" s="14" t="str">
        <f t="shared" si="0"/>
        <v/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6"/>
      <c r="B36" s="6"/>
      <c r="C36" s="6"/>
      <c r="D36" s="6"/>
      <c r="E36" s="6"/>
      <c r="F36" s="6"/>
      <c r="G36" s="6"/>
      <c r="H36" s="6"/>
      <c r="I36" s="14" t="str">
        <f t="shared" si="0"/>
        <v/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6"/>
      <c r="B37" s="6"/>
      <c r="C37" s="6"/>
      <c r="D37" s="6"/>
      <c r="E37" s="6"/>
      <c r="F37" s="6"/>
      <c r="G37" s="6"/>
      <c r="H37" s="6"/>
      <c r="I37" s="14" t="str">
        <f t="shared" si="0"/>
        <v/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6"/>
      <c r="B38" s="6"/>
      <c r="C38" s="6"/>
      <c r="D38" s="6"/>
      <c r="E38" s="6"/>
      <c r="F38" s="6"/>
      <c r="G38" s="6"/>
      <c r="H38" s="6"/>
      <c r="I38" s="14" t="str">
        <f t="shared" ref="I38:I69" si="1">IF(A38="","",IF(COUNTIF($A$6:$A$205,A38)&gt;1,"DUPLICADO","OK"))</f>
        <v/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6"/>
      <c r="B39" s="6"/>
      <c r="C39" s="6"/>
      <c r="D39" s="6"/>
      <c r="E39" s="6"/>
      <c r="F39" s="6"/>
      <c r="G39" s="6"/>
      <c r="H39" s="6"/>
      <c r="I39" s="14" t="str">
        <f t="shared" si="1"/>
        <v/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6"/>
      <c r="B40" s="6"/>
      <c r="C40" s="6"/>
      <c r="D40" s="6"/>
      <c r="E40" s="6"/>
      <c r="F40" s="6"/>
      <c r="G40" s="6"/>
      <c r="H40" s="6"/>
      <c r="I40" s="14" t="str">
        <f t="shared" si="1"/>
        <v/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6"/>
      <c r="B41" s="6"/>
      <c r="C41" s="6"/>
      <c r="D41" s="6"/>
      <c r="E41" s="6"/>
      <c r="F41" s="6"/>
      <c r="G41" s="6"/>
      <c r="H41" s="6"/>
      <c r="I41" s="14" t="str">
        <f t="shared" si="1"/>
        <v/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6"/>
      <c r="B42" s="6"/>
      <c r="C42" s="6"/>
      <c r="D42" s="6"/>
      <c r="E42" s="6"/>
      <c r="F42" s="6"/>
      <c r="G42" s="6"/>
      <c r="H42" s="6"/>
      <c r="I42" s="14" t="str">
        <f t="shared" si="1"/>
        <v/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6"/>
      <c r="B43" s="6"/>
      <c r="C43" s="6"/>
      <c r="D43" s="6"/>
      <c r="E43" s="6"/>
      <c r="F43" s="6"/>
      <c r="G43" s="6"/>
      <c r="H43" s="6"/>
      <c r="I43" s="14" t="str">
        <f t="shared" si="1"/>
        <v/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6"/>
      <c r="B44" s="6"/>
      <c r="C44" s="6"/>
      <c r="D44" s="6"/>
      <c r="E44" s="6"/>
      <c r="F44" s="6"/>
      <c r="G44" s="6"/>
      <c r="H44" s="6"/>
      <c r="I44" s="14" t="str">
        <f t="shared" si="1"/>
        <v/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6"/>
      <c r="B45" s="6"/>
      <c r="C45" s="6"/>
      <c r="D45" s="6"/>
      <c r="E45" s="6"/>
      <c r="F45" s="6"/>
      <c r="G45" s="6"/>
      <c r="H45" s="6"/>
      <c r="I45" s="14" t="str">
        <f t="shared" si="1"/>
        <v/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6"/>
      <c r="B46" s="6"/>
      <c r="C46" s="6"/>
      <c r="D46" s="6"/>
      <c r="E46" s="6"/>
      <c r="F46" s="6"/>
      <c r="G46" s="6"/>
      <c r="H46" s="6"/>
      <c r="I46" s="14" t="str">
        <f t="shared" si="1"/>
        <v/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6"/>
      <c r="B47" s="6"/>
      <c r="C47" s="6"/>
      <c r="D47" s="6"/>
      <c r="E47" s="6"/>
      <c r="F47" s="6"/>
      <c r="G47" s="6"/>
      <c r="H47" s="6"/>
      <c r="I47" s="14" t="str">
        <f t="shared" si="1"/>
        <v/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6"/>
      <c r="B48" s="6"/>
      <c r="C48" s="6"/>
      <c r="D48" s="6"/>
      <c r="E48" s="6"/>
      <c r="F48" s="6"/>
      <c r="G48" s="6"/>
      <c r="H48" s="6"/>
      <c r="I48" s="14" t="str">
        <f t="shared" si="1"/>
        <v/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6"/>
      <c r="B49" s="6"/>
      <c r="C49" s="6"/>
      <c r="D49" s="6"/>
      <c r="E49" s="6"/>
      <c r="F49" s="6"/>
      <c r="G49" s="6"/>
      <c r="H49" s="6"/>
      <c r="I49" s="14" t="str">
        <f t="shared" si="1"/>
        <v/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6"/>
      <c r="B50" s="6"/>
      <c r="C50" s="6"/>
      <c r="D50" s="6"/>
      <c r="E50" s="6"/>
      <c r="F50" s="6"/>
      <c r="G50" s="6"/>
      <c r="H50" s="6"/>
      <c r="I50" s="14" t="str">
        <f t="shared" si="1"/>
        <v/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6"/>
      <c r="B51" s="6"/>
      <c r="C51" s="6"/>
      <c r="D51" s="6"/>
      <c r="E51" s="6"/>
      <c r="F51" s="6"/>
      <c r="G51" s="6"/>
      <c r="H51" s="6"/>
      <c r="I51" s="14" t="str">
        <f t="shared" si="1"/>
        <v/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6"/>
      <c r="B52" s="6"/>
      <c r="C52" s="6"/>
      <c r="D52" s="6"/>
      <c r="E52" s="6"/>
      <c r="F52" s="6"/>
      <c r="G52" s="6"/>
      <c r="H52" s="6"/>
      <c r="I52" s="14" t="str">
        <f t="shared" si="1"/>
        <v/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6"/>
      <c r="B53" s="6"/>
      <c r="C53" s="6"/>
      <c r="D53" s="6"/>
      <c r="E53" s="6"/>
      <c r="F53" s="6"/>
      <c r="G53" s="6"/>
      <c r="H53" s="6"/>
      <c r="I53" s="14" t="str">
        <f t="shared" si="1"/>
        <v/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6"/>
      <c r="B54" s="6"/>
      <c r="C54" s="6"/>
      <c r="D54" s="6"/>
      <c r="E54" s="6"/>
      <c r="F54" s="6"/>
      <c r="G54" s="6"/>
      <c r="H54" s="6"/>
      <c r="I54" s="14" t="str">
        <f t="shared" si="1"/>
        <v/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6"/>
      <c r="B55" s="6"/>
      <c r="C55" s="6"/>
      <c r="D55" s="6"/>
      <c r="E55" s="6"/>
      <c r="F55" s="6"/>
      <c r="G55" s="6"/>
      <c r="H55" s="6"/>
      <c r="I55" s="14" t="str">
        <f t="shared" si="1"/>
        <v/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6"/>
      <c r="B56" s="6"/>
      <c r="C56" s="6"/>
      <c r="D56" s="6"/>
      <c r="E56" s="6"/>
      <c r="F56" s="6"/>
      <c r="G56" s="6"/>
      <c r="H56" s="6"/>
      <c r="I56" s="14" t="str">
        <f t="shared" si="1"/>
        <v/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6"/>
      <c r="B57" s="6"/>
      <c r="C57" s="6"/>
      <c r="D57" s="6"/>
      <c r="E57" s="6"/>
      <c r="F57" s="6"/>
      <c r="G57" s="6"/>
      <c r="H57" s="6"/>
      <c r="I57" s="14" t="str">
        <f t="shared" si="1"/>
        <v/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6"/>
      <c r="B58" s="6"/>
      <c r="C58" s="6"/>
      <c r="D58" s="6"/>
      <c r="E58" s="6"/>
      <c r="F58" s="6"/>
      <c r="G58" s="6"/>
      <c r="H58" s="6"/>
      <c r="I58" s="14" t="str">
        <f t="shared" si="1"/>
        <v/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6"/>
      <c r="B59" s="6"/>
      <c r="C59" s="6"/>
      <c r="D59" s="6"/>
      <c r="E59" s="6"/>
      <c r="F59" s="6"/>
      <c r="G59" s="6"/>
      <c r="H59" s="6"/>
      <c r="I59" s="14" t="str">
        <f t="shared" si="1"/>
        <v/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6"/>
      <c r="B60" s="6"/>
      <c r="C60" s="6"/>
      <c r="D60" s="6"/>
      <c r="E60" s="6"/>
      <c r="F60" s="6"/>
      <c r="G60" s="6"/>
      <c r="H60" s="6"/>
      <c r="I60" s="14" t="str">
        <f t="shared" si="1"/>
        <v/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6"/>
      <c r="B61" s="6"/>
      <c r="C61" s="6"/>
      <c r="D61" s="6"/>
      <c r="E61" s="6"/>
      <c r="F61" s="6"/>
      <c r="G61" s="6"/>
      <c r="H61" s="6"/>
      <c r="I61" s="14" t="str">
        <f t="shared" si="1"/>
        <v/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6"/>
      <c r="B62" s="6"/>
      <c r="C62" s="6"/>
      <c r="D62" s="6"/>
      <c r="E62" s="6"/>
      <c r="F62" s="6"/>
      <c r="G62" s="6"/>
      <c r="H62" s="6"/>
      <c r="I62" s="14" t="str">
        <f t="shared" si="1"/>
        <v/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6"/>
      <c r="B63" s="6"/>
      <c r="C63" s="6"/>
      <c r="D63" s="6"/>
      <c r="E63" s="6"/>
      <c r="F63" s="6"/>
      <c r="G63" s="6"/>
      <c r="H63" s="6"/>
      <c r="I63" s="14" t="str">
        <f t="shared" si="1"/>
        <v/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6"/>
      <c r="B64" s="6"/>
      <c r="C64" s="6"/>
      <c r="D64" s="6"/>
      <c r="E64" s="6"/>
      <c r="F64" s="6"/>
      <c r="G64" s="6"/>
      <c r="H64" s="6"/>
      <c r="I64" s="14" t="str">
        <f t="shared" si="1"/>
        <v/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6"/>
      <c r="B65" s="6"/>
      <c r="C65" s="6"/>
      <c r="D65" s="6"/>
      <c r="E65" s="6"/>
      <c r="F65" s="6"/>
      <c r="G65" s="6"/>
      <c r="H65" s="6"/>
      <c r="I65" s="14" t="str">
        <f t="shared" si="1"/>
        <v/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6"/>
      <c r="B66" s="6"/>
      <c r="C66" s="6"/>
      <c r="D66" s="6"/>
      <c r="E66" s="6"/>
      <c r="F66" s="6"/>
      <c r="G66" s="6"/>
      <c r="H66" s="6"/>
      <c r="I66" s="14" t="str">
        <f t="shared" si="1"/>
        <v/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6"/>
      <c r="B67" s="6"/>
      <c r="C67" s="6"/>
      <c r="D67" s="6"/>
      <c r="E67" s="6"/>
      <c r="F67" s="6"/>
      <c r="G67" s="6"/>
      <c r="H67" s="6"/>
      <c r="I67" s="14" t="str">
        <f t="shared" si="1"/>
        <v/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6"/>
      <c r="B68" s="6"/>
      <c r="C68" s="6"/>
      <c r="D68" s="6"/>
      <c r="E68" s="6"/>
      <c r="F68" s="6"/>
      <c r="G68" s="6"/>
      <c r="H68" s="6"/>
      <c r="I68" s="14" t="str">
        <f t="shared" si="1"/>
        <v/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6"/>
      <c r="B69" s="6"/>
      <c r="C69" s="6"/>
      <c r="D69" s="6"/>
      <c r="E69" s="6"/>
      <c r="F69" s="6"/>
      <c r="G69" s="6"/>
      <c r="H69" s="6"/>
      <c r="I69" s="14" t="str">
        <f t="shared" si="1"/>
        <v/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6"/>
      <c r="B70" s="6"/>
      <c r="C70" s="6"/>
      <c r="D70" s="6"/>
      <c r="E70" s="6"/>
      <c r="F70" s="6"/>
      <c r="G70" s="6"/>
      <c r="H70" s="6"/>
      <c r="I70" s="14" t="str">
        <f t="shared" ref="I70:I101" si="2">IF(A70="","",IF(COUNTIF($A$6:$A$205,A70)&gt;1,"DUPLICADO","OK"))</f>
        <v/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6"/>
      <c r="B71" s="6"/>
      <c r="C71" s="6"/>
      <c r="D71" s="6"/>
      <c r="E71" s="6"/>
      <c r="F71" s="6"/>
      <c r="G71" s="6"/>
      <c r="H71" s="6"/>
      <c r="I71" s="14" t="str">
        <f t="shared" si="2"/>
        <v/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6"/>
      <c r="B72" s="6"/>
      <c r="C72" s="6"/>
      <c r="D72" s="6"/>
      <c r="E72" s="6"/>
      <c r="F72" s="6"/>
      <c r="G72" s="6"/>
      <c r="H72" s="6"/>
      <c r="I72" s="14" t="str">
        <f t="shared" si="2"/>
        <v/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6"/>
      <c r="B73" s="6"/>
      <c r="C73" s="6"/>
      <c r="D73" s="6"/>
      <c r="E73" s="6"/>
      <c r="F73" s="6"/>
      <c r="G73" s="6"/>
      <c r="H73" s="6"/>
      <c r="I73" s="14" t="str">
        <f t="shared" si="2"/>
        <v/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6"/>
      <c r="B74" s="6"/>
      <c r="C74" s="6"/>
      <c r="D74" s="6"/>
      <c r="E74" s="6"/>
      <c r="F74" s="6"/>
      <c r="G74" s="6"/>
      <c r="H74" s="6"/>
      <c r="I74" s="14" t="str">
        <f t="shared" si="2"/>
        <v/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6"/>
      <c r="B75" s="6"/>
      <c r="C75" s="6"/>
      <c r="D75" s="6"/>
      <c r="E75" s="6"/>
      <c r="F75" s="6"/>
      <c r="G75" s="6"/>
      <c r="H75" s="6"/>
      <c r="I75" s="14" t="str">
        <f t="shared" si="2"/>
        <v/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6"/>
      <c r="B76" s="6"/>
      <c r="C76" s="6"/>
      <c r="D76" s="6"/>
      <c r="E76" s="6"/>
      <c r="F76" s="6"/>
      <c r="G76" s="6"/>
      <c r="H76" s="6"/>
      <c r="I76" s="14" t="str">
        <f t="shared" si="2"/>
        <v/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6"/>
      <c r="B77" s="6"/>
      <c r="C77" s="6"/>
      <c r="D77" s="6"/>
      <c r="E77" s="6"/>
      <c r="F77" s="6"/>
      <c r="G77" s="6"/>
      <c r="H77" s="6"/>
      <c r="I77" s="14" t="str">
        <f t="shared" si="2"/>
        <v/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6"/>
      <c r="B78" s="6"/>
      <c r="C78" s="6"/>
      <c r="D78" s="6"/>
      <c r="E78" s="6"/>
      <c r="F78" s="6"/>
      <c r="G78" s="6"/>
      <c r="H78" s="6"/>
      <c r="I78" s="14" t="str">
        <f t="shared" si="2"/>
        <v/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6"/>
      <c r="B79" s="6"/>
      <c r="C79" s="6"/>
      <c r="D79" s="6"/>
      <c r="E79" s="6"/>
      <c r="F79" s="6"/>
      <c r="G79" s="6"/>
      <c r="H79" s="6"/>
      <c r="I79" s="14" t="str">
        <f t="shared" si="2"/>
        <v/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6"/>
      <c r="B80" s="6"/>
      <c r="C80" s="6"/>
      <c r="D80" s="6"/>
      <c r="E80" s="6"/>
      <c r="F80" s="6"/>
      <c r="G80" s="6"/>
      <c r="H80" s="6"/>
      <c r="I80" s="14" t="str">
        <f t="shared" si="2"/>
        <v/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6"/>
      <c r="B81" s="6"/>
      <c r="C81" s="6"/>
      <c r="D81" s="6"/>
      <c r="E81" s="6"/>
      <c r="F81" s="6"/>
      <c r="G81" s="6"/>
      <c r="H81" s="6"/>
      <c r="I81" s="14" t="str">
        <f t="shared" si="2"/>
        <v/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6"/>
      <c r="B82" s="6"/>
      <c r="C82" s="6"/>
      <c r="D82" s="6"/>
      <c r="E82" s="6"/>
      <c r="F82" s="6"/>
      <c r="G82" s="6"/>
      <c r="H82" s="6"/>
      <c r="I82" s="14" t="str">
        <f t="shared" si="2"/>
        <v/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6"/>
      <c r="B83" s="6"/>
      <c r="C83" s="6"/>
      <c r="D83" s="6"/>
      <c r="E83" s="6"/>
      <c r="F83" s="6"/>
      <c r="G83" s="6"/>
      <c r="H83" s="6"/>
      <c r="I83" s="14" t="str">
        <f t="shared" si="2"/>
        <v/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6"/>
      <c r="B84" s="6"/>
      <c r="C84" s="6"/>
      <c r="D84" s="6"/>
      <c r="E84" s="6"/>
      <c r="F84" s="6"/>
      <c r="G84" s="6"/>
      <c r="H84" s="6"/>
      <c r="I84" s="14" t="str">
        <f t="shared" si="2"/>
        <v/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6"/>
      <c r="B85" s="6"/>
      <c r="C85" s="6"/>
      <c r="D85" s="6"/>
      <c r="E85" s="6"/>
      <c r="F85" s="6"/>
      <c r="G85" s="6"/>
      <c r="H85" s="6"/>
      <c r="I85" s="14" t="str">
        <f t="shared" si="2"/>
        <v/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6"/>
      <c r="B86" s="6"/>
      <c r="C86" s="6"/>
      <c r="D86" s="6"/>
      <c r="E86" s="6"/>
      <c r="F86" s="6"/>
      <c r="G86" s="6"/>
      <c r="H86" s="6"/>
      <c r="I86" s="14" t="str">
        <f t="shared" si="2"/>
        <v/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6"/>
      <c r="B87" s="6"/>
      <c r="C87" s="6"/>
      <c r="D87" s="6"/>
      <c r="E87" s="6"/>
      <c r="F87" s="6"/>
      <c r="G87" s="6"/>
      <c r="H87" s="6"/>
      <c r="I87" s="14" t="str">
        <f t="shared" si="2"/>
        <v/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6"/>
      <c r="B88" s="6"/>
      <c r="C88" s="6"/>
      <c r="D88" s="6"/>
      <c r="E88" s="6"/>
      <c r="F88" s="6"/>
      <c r="G88" s="6"/>
      <c r="H88" s="6"/>
      <c r="I88" s="14" t="str">
        <f t="shared" si="2"/>
        <v/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6"/>
      <c r="B89" s="6"/>
      <c r="C89" s="6"/>
      <c r="D89" s="6"/>
      <c r="E89" s="6"/>
      <c r="F89" s="6"/>
      <c r="G89" s="6"/>
      <c r="H89" s="6"/>
      <c r="I89" s="14" t="str">
        <f t="shared" si="2"/>
        <v/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6"/>
      <c r="B90" s="6"/>
      <c r="C90" s="6"/>
      <c r="D90" s="6"/>
      <c r="E90" s="6"/>
      <c r="F90" s="6"/>
      <c r="G90" s="6"/>
      <c r="H90" s="6"/>
      <c r="I90" s="14" t="str">
        <f t="shared" si="2"/>
        <v/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6"/>
      <c r="B91" s="6"/>
      <c r="C91" s="6"/>
      <c r="D91" s="6"/>
      <c r="E91" s="6"/>
      <c r="F91" s="6"/>
      <c r="G91" s="6"/>
      <c r="H91" s="6"/>
      <c r="I91" s="14" t="str">
        <f t="shared" si="2"/>
        <v/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6"/>
      <c r="B92" s="6"/>
      <c r="C92" s="6"/>
      <c r="D92" s="6"/>
      <c r="E92" s="6"/>
      <c r="F92" s="6"/>
      <c r="G92" s="6"/>
      <c r="H92" s="6"/>
      <c r="I92" s="14" t="str">
        <f t="shared" si="2"/>
        <v/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6"/>
      <c r="B93" s="6"/>
      <c r="C93" s="6"/>
      <c r="D93" s="6"/>
      <c r="E93" s="6"/>
      <c r="F93" s="6"/>
      <c r="G93" s="6"/>
      <c r="H93" s="6"/>
      <c r="I93" s="14" t="str">
        <f t="shared" si="2"/>
        <v/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6"/>
      <c r="B94" s="6"/>
      <c r="C94" s="6"/>
      <c r="D94" s="6"/>
      <c r="E94" s="6"/>
      <c r="F94" s="6"/>
      <c r="G94" s="6"/>
      <c r="H94" s="6"/>
      <c r="I94" s="14" t="str">
        <f t="shared" si="2"/>
        <v/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6"/>
      <c r="B95" s="6"/>
      <c r="C95" s="6"/>
      <c r="D95" s="6"/>
      <c r="E95" s="6"/>
      <c r="F95" s="6"/>
      <c r="G95" s="6"/>
      <c r="H95" s="6"/>
      <c r="I95" s="14" t="str">
        <f t="shared" si="2"/>
        <v/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6"/>
      <c r="B96" s="6"/>
      <c r="C96" s="6"/>
      <c r="D96" s="6"/>
      <c r="E96" s="6"/>
      <c r="F96" s="6"/>
      <c r="G96" s="6"/>
      <c r="H96" s="6"/>
      <c r="I96" s="14" t="str">
        <f t="shared" si="2"/>
        <v/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6"/>
      <c r="B97" s="6"/>
      <c r="C97" s="6"/>
      <c r="D97" s="6"/>
      <c r="E97" s="6"/>
      <c r="F97" s="6"/>
      <c r="G97" s="6"/>
      <c r="H97" s="6"/>
      <c r="I97" s="14" t="str">
        <f t="shared" si="2"/>
        <v/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6"/>
      <c r="B98" s="6"/>
      <c r="C98" s="6"/>
      <c r="D98" s="6"/>
      <c r="E98" s="6"/>
      <c r="F98" s="6"/>
      <c r="G98" s="6"/>
      <c r="H98" s="6"/>
      <c r="I98" s="14" t="str">
        <f t="shared" si="2"/>
        <v/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6"/>
      <c r="B99" s="6"/>
      <c r="C99" s="6"/>
      <c r="D99" s="6"/>
      <c r="E99" s="6"/>
      <c r="F99" s="6"/>
      <c r="G99" s="6"/>
      <c r="H99" s="6"/>
      <c r="I99" s="14" t="str">
        <f t="shared" si="2"/>
        <v/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6"/>
      <c r="B100" s="6"/>
      <c r="C100" s="6"/>
      <c r="D100" s="6"/>
      <c r="E100" s="6"/>
      <c r="F100" s="6"/>
      <c r="G100" s="6"/>
      <c r="H100" s="6"/>
      <c r="I100" s="14" t="str">
        <f t="shared" si="2"/>
        <v/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6"/>
      <c r="B101" s="6"/>
      <c r="C101" s="6"/>
      <c r="D101" s="6"/>
      <c r="E101" s="6"/>
      <c r="F101" s="6"/>
      <c r="G101" s="6"/>
      <c r="H101" s="6"/>
      <c r="I101" s="14" t="str">
        <f t="shared" si="2"/>
        <v/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6"/>
      <c r="B102" s="6"/>
      <c r="C102" s="6"/>
      <c r="D102" s="6"/>
      <c r="E102" s="6"/>
      <c r="F102" s="6"/>
      <c r="G102" s="6"/>
      <c r="H102" s="6"/>
      <c r="I102" s="14" t="str">
        <f t="shared" ref="I102:I133" si="3">IF(A102="","",IF(COUNTIF($A$6:$A$205,A102)&gt;1,"DUPLICADO","OK"))</f>
        <v/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6"/>
      <c r="B103" s="6"/>
      <c r="C103" s="6"/>
      <c r="D103" s="6"/>
      <c r="E103" s="6"/>
      <c r="F103" s="6"/>
      <c r="G103" s="6"/>
      <c r="H103" s="6"/>
      <c r="I103" s="14" t="str">
        <f t="shared" si="3"/>
        <v/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6"/>
      <c r="B104" s="6"/>
      <c r="C104" s="6"/>
      <c r="D104" s="6"/>
      <c r="E104" s="6"/>
      <c r="F104" s="6"/>
      <c r="G104" s="6"/>
      <c r="H104" s="6"/>
      <c r="I104" s="14" t="str">
        <f t="shared" si="3"/>
        <v/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6"/>
      <c r="B105" s="6"/>
      <c r="C105" s="6"/>
      <c r="D105" s="6"/>
      <c r="E105" s="6"/>
      <c r="F105" s="6"/>
      <c r="G105" s="6"/>
      <c r="H105" s="6"/>
      <c r="I105" s="14" t="str">
        <f t="shared" si="3"/>
        <v/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6"/>
      <c r="B106" s="6"/>
      <c r="C106" s="6"/>
      <c r="D106" s="6"/>
      <c r="E106" s="6"/>
      <c r="F106" s="6"/>
      <c r="G106" s="6"/>
      <c r="H106" s="6"/>
      <c r="I106" s="14" t="str">
        <f t="shared" si="3"/>
        <v/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6"/>
      <c r="B107" s="6"/>
      <c r="C107" s="6"/>
      <c r="D107" s="6"/>
      <c r="E107" s="6"/>
      <c r="F107" s="6"/>
      <c r="G107" s="6"/>
      <c r="H107" s="6"/>
      <c r="I107" s="14" t="str">
        <f t="shared" si="3"/>
        <v/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6"/>
      <c r="B108" s="6"/>
      <c r="C108" s="6"/>
      <c r="D108" s="6"/>
      <c r="E108" s="6"/>
      <c r="F108" s="6"/>
      <c r="G108" s="6"/>
      <c r="H108" s="6"/>
      <c r="I108" s="14" t="str">
        <f t="shared" si="3"/>
        <v/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6"/>
      <c r="B109" s="6"/>
      <c r="C109" s="6"/>
      <c r="D109" s="6"/>
      <c r="E109" s="6"/>
      <c r="F109" s="6"/>
      <c r="G109" s="6"/>
      <c r="H109" s="6"/>
      <c r="I109" s="14" t="str">
        <f t="shared" si="3"/>
        <v/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6"/>
      <c r="B110" s="6"/>
      <c r="C110" s="6"/>
      <c r="D110" s="6"/>
      <c r="E110" s="6"/>
      <c r="F110" s="6"/>
      <c r="G110" s="6"/>
      <c r="H110" s="6"/>
      <c r="I110" s="14" t="str">
        <f t="shared" si="3"/>
        <v/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6"/>
      <c r="B111" s="6"/>
      <c r="C111" s="6"/>
      <c r="D111" s="6"/>
      <c r="E111" s="6"/>
      <c r="F111" s="6"/>
      <c r="G111" s="6"/>
      <c r="H111" s="6"/>
      <c r="I111" s="14" t="str">
        <f t="shared" si="3"/>
        <v/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6"/>
      <c r="B112" s="6"/>
      <c r="C112" s="6"/>
      <c r="D112" s="6"/>
      <c r="E112" s="6"/>
      <c r="F112" s="6"/>
      <c r="G112" s="6"/>
      <c r="H112" s="6"/>
      <c r="I112" s="14" t="str">
        <f t="shared" si="3"/>
        <v/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6"/>
      <c r="B113" s="6"/>
      <c r="C113" s="6"/>
      <c r="D113" s="6"/>
      <c r="E113" s="6"/>
      <c r="F113" s="6"/>
      <c r="G113" s="6"/>
      <c r="H113" s="6"/>
      <c r="I113" s="14" t="str">
        <f t="shared" si="3"/>
        <v/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6"/>
      <c r="B114" s="6"/>
      <c r="C114" s="6"/>
      <c r="D114" s="6"/>
      <c r="E114" s="6"/>
      <c r="F114" s="6"/>
      <c r="G114" s="6"/>
      <c r="H114" s="6"/>
      <c r="I114" s="14" t="str">
        <f t="shared" si="3"/>
        <v/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6"/>
      <c r="B115" s="6"/>
      <c r="C115" s="6"/>
      <c r="D115" s="6"/>
      <c r="E115" s="6"/>
      <c r="F115" s="6"/>
      <c r="G115" s="6"/>
      <c r="H115" s="6"/>
      <c r="I115" s="14" t="str">
        <f t="shared" si="3"/>
        <v/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6"/>
      <c r="B116" s="6"/>
      <c r="C116" s="6"/>
      <c r="D116" s="6"/>
      <c r="E116" s="6"/>
      <c r="F116" s="6"/>
      <c r="G116" s="6"/>
      <c r="H116" s="6"/>
      <c r="I116" s="14" t="str">
        <f t="shared" si="3"/>
        <v/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6"/>
      <c r="B117" s="6"/>
      <c r="C117" s="6"/>
      <c r="D117" s="6"/>
      <c r="E117" s="6"/>
      <c r="F117" s="6"/>
      <c r="G117" s="6"/>
      <c r="H117" s="6"/>
      <c r="I117" s="14" t="str">
        <f t="shared" si="3"/>
        <v/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6"/>
      <c r="B118" s="6"/>
      <c r="C118" s="6"/>
      <c r="D118" s="6"/>
      <c r="E118" s="6"/>
      <c r="F118" s="6"/>
      <c r="G118" s="6"/>
      <c r="H118" s="6"/>
      <c r="I118" s="14" t="str">
        <f t="shared" si="3"/>
        <v/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6"/>
      <c r="B119" s="6"/>
      <c r="C119" s="6"/>
      <c r="D119" s="6"/>
      <c r="E119" s="6"/>
      <c r="F119" s="6"/>
      <c r="G119" s="6"/>
      <c r="H119" s="6"/>
      <c r="I119" s="14" t="str">
        <f t="shared" si="3"/>
        <v/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6"/>
      <c r="B120" s="6"/>
      <c r="C120" s="6"/>
      <c r="D120" s="6"/>
      <c r="E120" s="6"/>
      <c r="F120" s="6"/>
      <c r="G120" s="6"/>
      <c r="H120" s="6"/>
      <c r="I120" s="14" t="str">
        <f t="shared" si="3"/>
        <v/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6"/>
      <c r="B121" s="6"/>
      <c r="C121" s="6"/>
      <c r="D121" s="6"/>
      <c r="E121" s="6"/>
      <c r="F121" s="6"/>
      <c r="G121" s="6"/>
      <c r="H121" s="6"/>
      <c r="I121" s="14" t="str">
        <f t="shared" si="3"/>
        <v/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6"/>
      <c r="B122" s="6"/>
      <c r="C122" s="6"/>
      <c r="D122" s="6"/>
      <c r="E122" s="6"/>
      <c r="F122" s="6"/>
      <c r="G122" s="6"/>
      <c r="H122" s="6"/>
      <c r="I122" s="14" t="str">
        <f t="shared" si="3"/>
        <v/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6"/>
      <c r="B123" s="6"/>
      <c r="C123" s="6"/>
      <c r="D123" s="6"/>
      <c r="E123" s="6"/>
      <c r="F123" s="6"/>
      <c r="G123" s="6"/>
      <c r="H123" s="6"/>
      <c r="I123" s="14" t="str">
        <f t="shared" si="3"/>
        <v/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6"/>
      <c r="B124" s="6"/>
      <c r="C124" s="6"/>
      <c r="D124" s="6"/>
      <c r="E124" s="6"/>
      <c r="F124" s="6"/>
      <c r="G124" s="6"/>
      <c r="H124" s="6"/>
      <c r="I124" s="14" t="str">
        <f t="shared" si="3"/>
        <v/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6"/>
      <c r="B125" s="6"/>
      <c r="C125" s="6"/>
      <c r="D125" s="6"/>
      <c r="E125" s="6"/>
      <c r="F125" s="6"/>
      <c r="G125" s="6"/>
      <c r="H125" s="6"/>
      <c r="I125" s="14" t="str">
        <f t="shared" si="3"/>
        <v/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6"/>
      <c r="B126" s="6"/>
      <c r="C126" s="6"/>
      <c r="D126" s="6"/>
      <c r="E126" s="6"/>
      <c r="F126" s="6"/>
      <c r="G126" s="6"/>
      <c r="H126" s="6"/>
      <c r="I126" s="14" t="str">
        <f t="shared" si="3"/>
        <v/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6"/>
      <c r="B127" s="6"/>
      <c r="C127" s="6"/>
      <c r="D127" s="6"/>
      <c r="E127" s="6"/>
      <c r="F127" s="6"/>
      <c r="G127" s="6"/>
      <c r="H127" s="6"/>
      <c r="I127" s="14" t="str">
        <f t="shared" si="3"/>
        <v/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6"/>
      <c r="B128" s="6"/>
      <c r="C128" s="6"/>
      <c r="D128" s="6"/>
      <c r="E128" s="6"/>
      <c r="F128" s="6"/>
      <c r="G128" s="6"/>
      <c r="H128" s="6"/>
      <c r="I128" s="14" t="str">
        <f t="shared" si="3"/>
        <v/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6"/>
      <c r="B129" s="6"/>
      <c r="C129" s="6"/>
      <c r="D129" s="6"/>
      <c r="E129" s="6"/>
      <c r="F129" s="6"/>
      <c r="G129" s="6"/>
      <c r="H129" s="6"/>
      <c r="I129" s="14" t="str">
        <f t="shared" si="3"/>
        <v/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6"/>
      <c r="B130" s="6"/>
      <c r="C130" s="6"/>
      <c r="D130" s="6"/>
      <c r="E130" s="6"/>
      <c r="F130" s="6"/>
      <c r="G130" s="6"/>
      <c r="H130" s="6"/>
      <c r="I130" s="14" t="str">
        <f t="shared" si="3"/>
        <v/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6"/>
      <c r="B131" s="6"/>
      <c r="C131" s="6"/>
      <c r="D131" s="6"/>
      <c r="E131" s="6"/>
      <c r="F131" s="6"/>
      <c r="G131" s="6"/>
      <c r="H131" s="6"/>
      <c r="I131" s="14" t="str">
        <f t="shared" si="3"/>
        <v/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6"/>
      <c r="B132" s="6"/>
      <c r="C132" s="6"/>
      <c r="D132" s="6"/>
      <c r="E132" s="6"/>
      <c r="F132" s="6"/>
      <c r="G132" s="6"/>
      <c r="H132" s="6"/>
      <c r="I132" s="14" t="str">
        <f t="shared" si="3"/>
        <v/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6"/>
      <c r="B133" s="6"/>
      <c r="C133" s="6"/>
      <c r="D133" s="6"/>
      <c r="E133" s="6"/>
      <c r="F133" s="6"/>
      <c r="G133" s="6"/>
      <c r="H133" s="6"/>
      <c r="I133" s="14" t="str">
        <f t="shared" si="3"/>
        <v/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6"/>
      <c r="B134" s="6"/>
      <c r="C134" s="6"/>
      <c r="D134" s="6"/>
      <c r="E134" s="6"/>
      <c r="F134" s="6"/>
      <c r="G134" s="6"/>
      <c r="H134" s="6"/>
      <c r="I134" s="14" t="str">
        <f t="shared" ref="I134:I165" si="4">IF(A134="","",IF(COUNTIF($A$6:$A$205,A134)&gt;1,"DUPLICADO","OK"))</f>
        <v/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6"/>
      <c r="B135" s="6"/>
      <c r="C135" s="6"/>
      <c r="D135" s="6"/>
      <c r="E135" s="6"/>
      <c r="F135" s="6"/>
      <c r="G135" s="6"/>
      <c r="H135" s="6"/>
      <c r="I135" s="14" t="str">
        <f t="shared" si="4"/>
        <v/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6"/>
      <c r="B136" s="6"/>
      <c r="C136" s="6"/>
      <c r="D136" s="6"/>
      <c r="E136" s="6"/>
      <c r="F136" s="6"/>
      <c r="G136" s="6"/>
      <c r="H136" s="6"/>
      <c r="I136" s="14" t="str">
        <f t="shared" si="4"/>
        <v/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6"/>
      <c r="B137" s="6"/>
      <c r="C137" s="6"/>
      <c r="D137" s="6"/>
      <c r="E137" s="6"/>
      <c r="F137" s="6"/>
      <c r="G137" s="6"/>
      <c r="H137" s="6"/>
      <c r="I137" s="14" t="str">
        <f t="shared" si="4"/>
        <v/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6"/>
      <c r="B138" s="6"/>
      <c r="C138" s="6"/>
      <c r="D138" s="6"/>
      <c r="E138" s="6"/>
      <c r="F138" s="6"/>
      <c r="G138" s="6"/>
      <c r="H138" s="6"/>
      <c r="I138" s="14" t="str">
        <f t="shared" si="4"/>
        <v/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6"/>
      <c r="B139" s="6"/>
      <c r="C139" s="6"/>
      <c r="D139" s="6"/>
      <c r="E139" s="6"/>
      <c r="F139" s="6"/>
      <c r="G139" s="6"/>
      <c r="H139" s="6"/>
      <c r="I139" s="14" t="str">
        <f t="shared" si="4"/>
        <v/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6"/>
      <c r="B140" s="6"/>
      <c r="C140" s="6"/>
      <c r="D140" s="6"/>
      <c r="E140" s="6"/>
      <c r="F140" s="6"/>
      <c r="G140" s="6"/>
      <c r="H140" s="6"/>
      <c r="I140" s="14" t="str">
        <f t="shared" si="4"/>
        <v/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6"/>
      <c r="B141" s="6"/>
      <c r="C141" s="6"/>
      <c r="D141" s="6"/>
      <c r="E141" s="6"/>
      <c r="F141" s="6"/>
      <c r="G141" s="6"/>
      <c r="H141" s="6"/>
      <c r="I141" s="14" t="str">
        <f t="shared" si="4"/>
        <v/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6"/>
      <c r="B142" s="6"/>
      <c r="C142" s="6"/>
      <c r="D142" s="6"/>
      <c r="E142" s="6"/>
      <c r="F142" s="6"/>
      <c r="G142" s="6"/>
      <c r="H142" s="6"/>
      <c r="I142" s="14" t="str">
        <f t="shared" si="4"/>
        <v/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6"/>
      <c r="B143" s="6"/>
      <c r="C143" s="6"/>
      <c r="D143" s="6"/>
      <c r="E143" s="6"/>
      <c r="F143" s="6"/>
      <c r="G143" s="6"/>
      <c r="H143" s="6"/>
      <c r="I143" s="14" t="str">
        <f t="shared" si="4"/>
        <v/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6"/>
      <c r="B144" s="6"/>
      <c r="C144" s="6"/>
      <c r="D144" s="6"/>
      <c r="E144" s="6"/>
      <c r="F144" s="6"/>
      <c r="G144" s="6"/>
      <c r="H144" s="6"/>
      <c r="I144" s="14" t="str">
        <f t="shared" si="4"/>
        <v/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6"/>
      <c r="B145" s="6"/>
      <c r="C145" s="6"/>
      <c r="D145" s="6"/>
      <c r="E145" s="6"/>
      <c r="F145" s="6"/>
      <c r="G145" s="6"/>
      <c r="H145" s="6"/>
      <c r="I145" s="14" t="str">
        <f t="shared" si="4"/>
        <v/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6"/>
      <c r="B146" s="6"/>
      <c r="C146" s="6"/>
      <c r="D146" s="6"/>
      <c r="E146" s="6"/>
      <c r="F146" s="6"/>
      <c r="G146" s="6"/>
      <c r="H146" s="6"/>
      <c r="I146" s="14" t="str">
        <f t="shared" si="4"/>
        <v/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6"/>
      <c r="B147" s="6"/>
      <c r="C147" s="6"/>
      <c r="D147" s="6"/>
      <c r="E147" s="6"/>
      <c r="F147" s="6"/>
      <c r="G147" s="6"/>
      <c r="H147" s="6"/>
      <c r="I147" s="14" t="str">
        <f t="shared" si="4"/>
        <v/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6"/>
      <c r="B148" s="6"/>
      <c r="C148" s="6"/>
      <c r="D148" s="6"/>
      <c r="E148" s="6"/>
      <c r="F148" s="6"/>
      <c r="G148" s="6"/>
      <c r="H148" s="6"/>
      <c r="I148" s="14" t="str">
        <f t="shared" si="4"/>
        <v/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6"/>
      <c r="B149" s="6"/>
      <c r="C149" s="6"/>
      <c r="D149" s="6"/>
      <c r="E149" s="6"/>
      <c r="F149" s="6"/>
      <c r="G149" s="6"/>
      <c r="H149" s="6"/>
      <c r="I149" s="14" t="str">
        <f t="shared" si="4"/>
        <v/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6"/>
      <c r="B150" s="6"/>
      <c r="C150" s="6"/>
      <c r="D150" s="6"/>
      <c r="E150" s="6"/>
      <c r="F150" s="6"/>
      <c r="G150" s="6"/>
      <c r="H150" s="6"/>
      <c r="I150" s="14" t="str">
        <f t="shared" si="4"/>
        <v/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6"/>
      <c r="B151" s="6"/>
      <c r="C151" s="6"/>
      <c r="D151" s="6"/>
      <c r="E151" s="6"/>
      <c r="F151" s="6"/>
      <c r="G151" s="6"/>
      <c r="H151" s="6"/>
      <c r="I151" s="14" t="str">
        <f t="shared" si="4"/>
        <v/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6"/>
      <c r="B152" s="6"/>
      <c r="C152" s="6"/>
      <c r="D152" s="6"/>
      <c r="E152" s="6"/>
      <c r="F152" s="6"/>
      <c r="G152" s="6"/>
      <c r="H152" s="6"/>
      <c r="I152" s="14" t="str">
        <f t="shared" si="4"/>
        <v/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6"/>
      <c r="B153" s="6"/>
      <c r="C153" s="6"/>
      <c r="D153" s="6"/>
      <c r="E153" s="6"/>
      <c r="F153" s="6"/>
      <c r="G153" s="6"/>
      <c r="H153" s="6"/>
      <c r="I153" s="14" t="str">
        <f t="shared" si="4"/>
        <v/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6"/>
      <c r="B154" s="6"/>
      <c r="C154" s="6"/>
      <c r="D154" s="6"/>
      <c r="E154" s="6"/>
      <c r="F154" s="6"/>
      <c r="G154" s="6"/>
      <c r="H154" s="6"/>
      <c r="I154" s="14" t="str">
        <f t="shared" si="4"/>
        <v/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6"/>
      <c r="B155" s="6"/>
      <c r="C155" s="6"/>
      <c r="D155" s="6"/>
      <c r="E155" s="6"/>
      <c r="F155" s="6"/>
      <c r="G155" s="6"/>
      <c r="H155" s="6"/>
      <c r="I155" s="14" t="str">
        <f t="shared" si="4"/>
        <v/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6"/>
      <c r="B156" s="6"/>
      <c r="C156" s="6"/>
      <c r="D156" s="6"/>
      <c r="E156" s="6"/>
      <c r="F156" s="6"/>
      <c r="G156" s="6"/>
      <c r="H156" s="6"/>
      <c r="I156" s="14" t="str">
        <f t="shared" si="4"/>
        <v/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6"/>
      <c r="B157" s="6"/>
      <c r="C157" s="6"/>
      <c r="D157" s="6"/>
      <c r="E157" s="6"/>
      <c r="F157" s="6"/>
      <c r="G157" s="6"/>
      <c r="H157" s="6"/>
      <c r="I157" s="14" t="str">
        <f t="shared" si="4"/>
        <v/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6"/>
      <c r="B158" s="6"/>
      <c r="C158" s="6"/>
      <c r="D158" s="6"/>
      <c r="E158" s="6"/>
      <c r="F158" s="6"/>
      <c r="G158" s="6"/>
      <c r="H158" s="6"/>
      <c r="I158" s="14" t="str">
        <f t="shared" si="4"/>
        <v/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6"/>
      <c r="B159" s="6"/>
      <c r="C159" s="6"/>
      <c r="D159" s="6"/>
      <c r="E159" s="6"/>
      <c r="F159" s="6"/>
      <c r="G159" s="6"/>
      <c r="H159" s="6"/>
      <c r="I159" s="14" t="str">
        <f t="shared" si="4"/>
        <v/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6"/>
      <c r="B160" s="6"/>
      <c r="C160" s="6"/>
      <c r="D160" s="6"/>
      <c r="E160" s="6"/>
      <c r="F160" s="6"/>
      <c r="G160" s="6"/>
      <c r="H160" s="6"/>
      <c r="I160" s="14" t="str">
        <f t="shared" si="4"/>
        <v/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6"/>
      <c r="B161" s="6"/>
      <c r="C161" s="6"/>
      <c r="D161" s="6"/>
      <c r="E161" s="6"/>
      <c r="F161" s="6"/>
      <c r="G161" s="6"/>
      <c r="H161" s="6"/>
      <c r="I161" s="14" t="str">
        <f t="shared" si="4"/>
        <v/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6"/>
      <c r="B162" s="6"/>
      <c r="C162" s="6"/>
      <c r="D162" s="6"/>
      <c r="E162" s="6"/>
      <c r="F162" s="6"/>
      <c r="G162" s="6"/>
      <c r="H162" s="6"/>
      <c r="I162" s="14" t="str">
        <f t="shared" si="4"/>
        <v/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6"/>
      <c r="B163" s="6"/>
      <c r="C163" s="6"/>
      <c r="D163" s="6"/>
      <c r="E163" s="6"/>
      <c r="F163" s="6"/>
      <c r="G163" s="6"/>
      <c r="H163" s="6"/>
      <c r="I163" s="14" t="str">
        <f t="shared" si="4"/>
        <v/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6"/>
      <c r="B164" s="6"/>
      <c r="C164" s="6"/>
      <c r="D164" s="6"/>
      <c r="E164" s="6"/>
      <c r="F164" s="6"/>
      <c r="G164" s="6"/>
      <c r="H164" s="6"/>
      <c r="I164" s="14" t="str">
        <f t="shared" si="4"/>
        <v/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6"/>
      <c r="B165" s="6"/>
      <c r="C165" s="6"/>
      <c r="D165" s="6"/>
      <c r="E165" s="6"/>
      <c r="F165" s="6"/>
      <c r="G165" s="6"/>
      <c r="H165" s="6"/>
      <c r="I165" s="14" t="str">
        <f t="shared" si="4"/>
        <v/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6"/>
      <c r="B166" s="6"/>
      <c r="C166" s="6"/>
      <c r="D166" s="6"/>
      <c r="E166" s="6"/>
      <c r="F166" s="6"/>
      <c r="G166" s="6"/>
      <c r="H166" s="6"/>
      <c r="I166" s="14" t="str">
        <f t="shared" ref="I166:I197" si="5">IF(A166="","",IF(COUNTIF($A$6:$A$205,A166)&gt;1,"DUPLICADO","OK"))</f>
        <v/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6"/>
      <c r="B167" s="6"/>
      <c r="C167" s="6"/>
      <c r="D167" s="6"/>
      <c r="E167" s="6"/>
      <c r="F167" s="6"/>
      <c r="G167" s="6"/>
      <c r="H167" s="6"/>
      <c r="I167" s="14" t="str">
        <f t="shared" si="5"/>
        <v/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6"/>
      <c r="B168" s="6"/>
      <c r="C168" s="6"/>
      <c r="D168" s="6"/>
      <c r="E168" s="6"/>
      <c r="F168" s="6"/>
      <c r="G168" s="6"/>
      <c r="H168" s="6"/>
      <c r="I168" s="14" t="str">
        <f t="shared" si="5"/>
        <v/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6"/>
      <c r="B169" s="6"/>
      <c r="C169" s="6"/>
      <c r="D169" s="6"/>
      <c r="E169" s="6"/>
      <c r="F169" s="6"/>
      <c r="G169" s="6"/>
      <c r="H169" s="6"/>
      <c r="I169" s="14" t="str">
        <f t="shared" si="5"/>
        <v/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6"/>
      <c r="B170" s="6"/>
      <c r="C170" s="6"/>
      <c r="D170" s="6"/>
      <c r="E170" s="6"/>
      <c r="F170" s="6"/>
      <c r="G170" s="6"/>
      <c r="H170" s="6"/>
      <c r="I170" s="14" t="str">
        <f t="shared" si="5"/>
        <v/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6"/>
      <c r="B171" s="6"/>
      <c r="C171" s="6"/>
      <c r="D171" s="6"/>
      <c r="E171" s="6"/>
      <c r="F171" s="6"/>
      <c r="G171" s="6"/>
      <c r="H171" s="6"/>
      <c r="I171" s="14" t="str">
        <f t="shared" si="5"/>
        <v/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6"/>
      <c r="B172" s="6"/>
      <c r="C172" s="6"/>
      <c r="D172" s="6"/>
      <c r="E172" s="6"/>
      <c r="F172" s="6"/>
      <c r="G172" s="6"/>
      <c r="H172" s="6"/>
      <c r="I172" s="14" t="str">
        <f t="shared" si="5"/>
        <v/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6"/>
      <c r="B173" s="6"/>
      <c r="C173" s="6"/>
      <c r="D173" s="6"/>
      <c r="E173" s="6"/>
      <c r="F173" s="6"/>
      <c r="G173" s="6"/>
      <c r="H173" s="6"/>
      <c r="I173" s="14" t="str">
        <f t="shared" si="5"/>
        <v/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6"/>
      <c r="B174" s="6"/>
      <c r="C174" s="6"/>
      <c r="D174" s="6"/>
      <c r="E174" s="6"/>
      <c r="F174" s="6"/>
      <c r="G174" s="6"/>
      <c r="H174" s="6"/>
      <c r="I174" s="14" t="str">
        <f t="shared" si="5"/>
        <v/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6"/>
      <c r="B175" s="6"/>
      <c r="C175" s="6"/>
      <c r="D175" s="6"/>
      <c r="E175" s="6"/>
      <c r="F175" s="6"/>
      <c r="G175" s="6"/>
      <c r="H175" s="6"/>
      <c r="I175" s="14" t="str">
        <f t="shared" si="5"/>
        <v/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6"/>
      <c r="B176" s="6"/>
      <c r="C176" s="6"/>
      <c r="D176" s="6"/>
      <c r="E176" s="6"/>
      <c r="F176" s="6"/>
      <c r="G176" s="6"/>
      <c r="H176" s="6"/>
      <c r="I176" s="14" t="str">
        <f t="shared" si="5"/>
        <v/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6"/>
      <c r="B177" s="6"/>
      <c r="C177" s="6"/>
      <c r="D177" s="6"/>
      <c r="E177" s="6"/>
      <c r="F177" s="6"/>
      <c r="G177" s="6"/>
      <c r="H177" s="6"/>
      <c r="I177" s="14" t="str">
        <f t="shared" si="5"/>
        <v/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6"/>
      <c r="B178" s="6"/>
      <c r="C178" s="6"/>
      <c r="D178" s="6"/>
      <c r="E178" s="6"/>
      <c r="F178" s="6"/>
      <c r="G178" s="6"/>
      <c r="H178" s="6"/>
      <c r="I178" s="14" t="str">
        <f t="shared" si="5"/>
        <v/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6"/>
      <c r="B179" s="6"/>
      <c r="C179" s="6"/>
      <c r="D179" s="6"/>
      <c r="E179" s="6"/>
      <c r="F179" s="6"/>
      <c r="G179" s="6"/>
      <c r="H179" s="6"/>
      <c r="I179" s="14" t="str">
        <f t="shared" si="5"/>
        <v/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6"/>
      <c r="B180" s="6"/>
      <c r="C180" s="6"/>
      <c r="D180" s="6"/>
      <c r="E180" s="6"/>
      <c r="F180" s="6"/>
      <c r="G180" s="6"/>
      <c r="H180" s="6"/>
      <c r="I180" s="14" t="str">
        <f t="shared" si="5"/>
        <v/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6"/>
      <c r="B181" s="6"/>
      <c r="C181" s="6"/>
      <c r="D181" s="6"/>
      <c r="E181" s="6"/>
      <c r="F181" s="6"/>
      <c r="G181" s="6"/>
      <c r="H181" s="6"/>
      <c r="I181" s="14" t="str">
        <f t="shared" si="5"/>
        <v/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6"/>
      <c r="B182" s="6"/>
      <c r="C182" s="6"/>
      <c r="D182" s="6"/>
      <c r="E182" s="6"/>
      <c r="F182" s="6"/>
      <c r="G182" s="6"/>
      <c r="H182" s="6"/>
      <c r="I182" s="14" t="str">
        <f t="shared" si="5"/>
        <v/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6"/>
      <c r="B183" s="6"/>
      <c r="C183" s="6"/>
      <c r="D183" s="6"/>
      <c r="E183" s="6"/>
      <c r="F183" s="6"/>
      <c r="G183" s="6"/>
      <c r="H183" s="6"/>
      <c r="I183" s="14" t="str">
        <f t="shared" si="5"/>
        <v/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6"/>
      <c r="B184" s="6"/>
      <c r="C184" s="6"/>
      <c r="D184" s="6"/>
      <c r="E184" s="6"/>
      <c r="F184" s="6"/>
      <c r="G184" s="6"/>
      <c r="H184" s="6"/>
      <c r="I184" s="14" t="str">
        <f t="shared" si="5"/>
        <v/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6"/>
      <c r="B185" s="6"/>
      <c r="C185" s="6"/>
      <c r="D185" s="6"/>
      <c r="E185" s="6"/>
      <c r="F185" s="6"/>
      <c r="G185" s="6"/>
      <c r="H185" s="6"/>
      <c r="I185" s="14" t="str">
        <f t="shared" si="5"/>
        <v/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6"/>
      <c r="B186" s="6"/>
      <c r="C186" s="6"/>
      <c r="D186" s="6"/>
      <c r="E186" s="6"/>
      <c r="F186" s="6"/>
      <c r="G186" s="6"/>
      <c r="H186" s="6"/>
      <c r="I186" s="14" t="str">
        <f t="shared" si="5"/>
        <v/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6"/>
      <c r="B187" s="6"/>
      <c r="C187" s="6"/>
      <c r="D187" s="6"/>
      <c r="E187" s="6"/>
      <c r="F187" s="6"/>
      <c r="G187" s="6"/>
      <c r="H187" s="6"/>
      <c r="I187" s="14" t="str">
        <f t="shared" si="5"/>
        <v/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6"/>
      <c r="B188" s="6"/>
      <c r="C188" s="6"/>
      <c r="D188" s="6"/>
      <c r="E188" s="6"/>
      <c r="F188" s="6"/>
      <c r="G188" s="6"/>
      <c r="H188" s="6"/>
      <c r="I188" s="14" t="str">
        <f t="shared" si="5"/>
        <v/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6"/>
      <c r="B189" s="6"/>
      <c r="C189" s="6"/>
      <c r="D189" s="6"/>
      <c r="E189" s="6"/>
      <c r="F189" s="6"/>
      <c r="G189" s="6"/>
      <c r="H189" s="6"/>
      <c r="I189" s="14" t="str">
        <f t="shared" si="5"/>
        <v/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6"/>
      <c r="B190" s="6"/>
      <c r="C190" s="6"/>
      <c r="D190" s="6"/>
      <c r="E190" s="6"/>
      <c r="F190" s="6"/>
      <c r="G190" s="6"/>
      <c r="H190" s="6"/>
      <c r="I190" s="14" t="str">
        <f t="shared" si="5"/>
        <v/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6"/>
      <c r="B191" s="6"/>
      <c r="C191" s="6"/>
      <c r="D191" s="6"/>
      <c r="E191" s="6"/>
      <c r="F191" s="6"/>
      <c r="G191" s="6"/>
      <c r="H191" s="6"/>
      <c r="I191" s="14" t="str">
        <f t="shared" si="5"/>
        <v/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6"/>
      <c r="B192" s="6"/>
      <c r="C192" s="6"/>
      <c r="D192" s="6"/>
      <c r="E192" s="6"/>
      <c r="F192" s="6"/>
      <c r="G192" s="6"/>
      <c r="H192" s="6"/>
      <c r="I192" s="14" t="str">
        <f t="shared" si="5"/>
        <v/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6"/>
      <c r="B193" s="6"/>
      <c r="C193" s="6"/>
      <c r="D193" s="6"/>
      <c r="E193" s="6"/>
      <c r="F193" s="6"/>
      <c r="G193" s="6"/>
      <c r="H193" s="6"/>
      <c r="I193" s="14" t="str">
        <f t="shared" si="5"/>
        <v/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6"/>
      <c r="B194" s="6"/>
      <c r="C194" s="6"/>
      <c r="D194" s="6"/>
      <c r="E194" s="6"/>
      <c r="F194" s="6"/>
      <c r="G194" s="6"/>
      <c r="H194" s="6"/>
      <c r="I194" s="14" t="str">
        <f t="shared" si="5"/>
        <v/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6"/>
      <c r="B195" s="6"/>
      <c r="C195" s="6"/>
      <c r="D195" s="6"/>
      <c r="E195" s="6"/>
      <c r="F195" s="6"/>
      <c r="G195" s="6"/>
      <c r="H195" s="6"/>
      <c r="I195" s="14" t="str">
        <f t="shared" si="5"/>
        <v/>
      </c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6"/>
      <c r="B196" s="6"/>
      <c r="C196" s="6"/>
      <c r="D196" s="6"/>
      <c r="E196" s="6"/>
      <c r="F196" s="6"/>
      <c r="G196" s="6"/>
      <c r="H196" s="6"/>
      <c r="I196" s="14" t="str">
        <f t="shared" si="5"/>
        <v/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6"/>
      <c r="B197" s="6"/>
      <c r="C197" s="6"/>
      <c r="D197" s="6"/>
      <c r="E197" s="6"/>
      <c r="F197" s="6"/>
      <c r="G197" s="6"/>
      <c r="H197" s="6"/>
      <c r="I197" s="14" t="str">
        <f t="shared" si="5"/>
        <v/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6"/>
      <c r="B198" s="6"/>
      <c r="C198" s="6"/>
      <c r="D198" s="6"/>
      <c r="E198" s="6"/>
      <c r="F198" s="6"/>
      <c r="G198" s="6"/>
      <c r="H198" s="6"/>
      <c r="I198" s="14" t="str">
        <f t="shared" ref="I198:I205" si="6">IF(A198="","",IF(COUNTIF($A$6:$A$205,A198)&gt;1,"DUPLICADO","OK"))</f>
        <v/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6"/>
      <c r="B199" s="6"/>
      <c r="C199" s="6"/>
      <c r="D199" s="6"/>
      <c r="E199" s="6"/>
      <c r="F199" s="6"/>
      <c r="G199" s="6"/>
      <c r="H199" s="6"/>
      <c r="I199" s="14" t="str">
        <f t="shared" si="6"/>
        <v/>
      </c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6"/>
      <c r="B200" s="6"/>
      <c r="C200" s="6"/>
      <c r="D200" s="6"/>
      <c r="E200" s="6"/>
      <c r="F200" s="6"/>
      <c r="G200" s="6"/>
      <c r="H200" s="6"/>
      <c r="I200" s="14" t="str">
        <f t="shared" si="6"/>
        <v/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6"/>
      <c r="B201" s="6"/>
      <c r="C201" s="6"/>
      <c r="D201" s="6"/>
      <c r="E201" s="6"/>
      <c r="F201" s="6"/>
      <c r="G201" s="6"/>
      <c r="H201" s="6"/>
      <c r="I201" s="14" t="str">
        <f t="shared" si="6"/>
        <v/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6"/>
      <c r="B202" s="6"/>
      <c r="C202" s="6"/>
      <c r="D202" s="6"/>
      <c r="E202" s="6"/>
      <c r="F202" s="6"/>
      <c r="G202" s="6"/>
      <c r="H202" s="6"/>
      <c r="I202" s="14" t="str">
        <f t="shared" si="6"/>
        <v/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6"/>
      <c r="B203" s="6"/>
      <c r="C203" s="6"/>
      <c r="D203" s="6"/>
      <c r="E203" s="6"/>
      <c r="F203" s="6"/>
      <c r="G203" s="6"/>
      <c r="H203" s="6"/>
      <c r="I203" s="14" t="str">
        <f t="shared" si="6"/>
        <v/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6"/>
      <c r="B204" s="6"/>
      <c r="C204" s="6"/>
      <c r="D204" s="6"/>
      <c r="E204" s="6"/>
      <c r="F204" s="6"/>
      <c r="G204" s="6"/>
      <c r="H204" s="6"/>
      <c r="I204" s="14" t="str">
        <f t="shared" si="6"/>
        <v/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6"/>
      <c r="B205" s="6"/>
      <c r="C205" s="6"/>
      <c r="D205" s="6"/>
      <c r="E205" s="6"/>
      <c r="F205" s="6"/>
      <c r="G205" s="6"/>
      <c r="H205" s="6"/>
      <c r="I205" s="14" t="str">
        <f t="shared" si="6"/>
        <v/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</sheetData>
  <mergeCells count="2">
    <mergeCell ref="A1:I1"/>
    <mergeCell ref="A3:I3"/>
  </mergeCells>
  <conditionalFormatting sqref="I6:I205">
    <cfRule type="expression" dxfId="2" priority="1">
      <formula>I6="DUPLICADO"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CONFIG!$D$4:$D$5</xm:f>
          </x14:formula1>
          <xm:sqref>B6:B205</xm:sqref>
        </x14:dataValidation>
        <x14:dataValidation type="list">
          <x14:formula1>
            <xm:f>CONFIG!$G$4:$G$21</xm:f>
          </x14:formula1>
          <xm:sqref>C6:C205</xm:sqref>
        </x14:dataValidation>
        <x14:dataValidation type="list">
          <x14:formula1>
            <xm:f>CONFIG!$F$4:$F$8</xm:f>
          </x14:formula1>
          <xm:sqref>F6:F205</xm:sqref>
        </x14:dataValidation>
        <x14:dataValidation type="list">
          <x14:formula1>
            <xm:f>CONFIG!$E$4:$E$5</xm:f>
          </x14:formula1>
          <xm:sqref>G6:G205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5"/>
  <sheetViews>
    <sheetView workbookViewId="0"/>
  </sheetViews>
  <sheetFormatPr defaultRowHeight="14.25"/>
  <cols>
    <col min="1" max="2" width="14" customWidth="1"/>
    <col min="3" max="3" width="12" customWidth="1"/>
    <col min="4" max="4" width="23" customWidth="1"/>
    <col min="5" max="5" width="28" customWidth="1"/>
    <col min="6" max="6" width="24" customWidth="1"/>
    <col min="7" max="7" width="12" customWidth="1"/>
    <col min="8" max="8" width="18" customWidth="1"/>
    <col min="9" max="10" width="17" customWidth="1"/>
    <col min="11" max="11" width="24" customWidth="1"/>
    <col min="12" max="12" width="32" customWidth="1"/>
  </cols>
  <sheetData>
    <row r="1" spans="1:26" ht="20.25">
      <c r="A1" s="20" t="s">
        <v>92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25" t="s">
        <v>93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>
      <c r="A5" s="5" t="s">
        <v>94</v>
      </c>
      <c r="B5" s="5" t="s">
        <v>95</v>
      </c>
      <c r="C5" s="5" t="s">
        <v>41</v>
      </c>
      <c r="D5" s="5" t="s">
        <v>44</v>
      </c>
      <c r="E5" s="5" t="s">
        <v>88</v>
      </c>
      <c r="F5" s="5" t="s">
        <v>96</v>
      </c>
      <c r="G5" s="5" t="s">
        <v>42</v>
      </c>
      <c r="H5" s="5" t="s">
        <v>97</v>
      </c>
      <c r="I5" s="5" t="s">
        <v>98</v>
      </c>
      <c r="J5" s="5" t="s">
        <v>99</v>
      </c>
      <c r="K5" s="5" t="s">
        <v>100</v>
      </c>
      <c r="L5" s="5" t="s">
        <v>90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5"/>
      <c r="B6" s="6"/>
      <c r="C6" s="16" t="str">
        <f>IF($B6="","",IFERROR(INDEX(ITENS!$B$6:$B$205,MATCH($B6,ITENS!$A$6:$A$205,0)),"Item não cadastrado"))</f>
        <v/>
      </c>
      <c r="D6" s="16" t="str">
        <f>IF($B6="","",IFERROR(INDEX(ITENS!$C$6:$C$205,MATCH($B6,ITENS!$A$6:$A$205,0)),"Item não cadastrado"))</f>
        <v/>
      </c>
      <c r="E6" s="16" t="str">
        <f>IF($B6="","",IFERROR(INDEX(ITENS!$D$6:$D$205,MATCH($B6,ITENS!$A$6:$A$205,0)),"Item não cadastrado"))</f>
        <v/>
      </c>
      <c r="F6" s="16" t="str">
        <f>IF($B6="","",IFERROR(INDEX(ITENS!$E$6:$E$205,MATCH($B6,ITENS!$A$6:$A$205,0)),"Item não cadastrado"))</f>
        <v/>
      </c>
      <c r="G6" s="16" t="str">
        <f>IF($B6="","",IFERROR(INDEX(ITENS!$G$6:$G$205,MATCH($B6,ITENS!$A$6:$A$205,0)),"Item não cadastrado"))</f>
        <v/>
      </c>
      <c r="H6" s="9"/>
      <c r="I6" s="11" t="str">
        <f t="shared" ref="I6:I69" si="0">IF(OR($B6="",$H6=""),"",IF($C6="Ativo",$H6,0))</f>
        <v/>
      </c>
      <c r="J6" s="11" t="str">
        <f t="shared" ref="J6:J69" si="1">IF(OR($B6="",$H6=""),"",IF($C6="Passivo",$H6,0))</f>
        <v/>
      </c>
      <c r="K6" s="11" t="str">
        <f t="shared" ref="K6:K69" si="2">IF(OR($B6="",$H6=""),"",IF(AND($C6="Ativo",$G6="Sim"),$H6,0))</f>
        <v/>
      </c>
      <c r="L6" s="6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5"/>
      <c r="B7" s="6"/>
      <c r="C7" s="16" t="str">
        <f>IF($B7="","",IFERROR(INDEX(ITENS!$B$6:$B$205,MATCH($B7,ITENS!$A$6:$A$205,0)),"Item não cadastrado"))</f>
        <v/>
      </c>
      <c r="D7" s="16" t="str">
        <f>IF($B7="","",IFERROR(INDEX(ITENS!$C$6:$C$205,MATCH($B7,ITENS!$A$6:$A$205,0)),"Item não cadastrado"))</f>
        <v/>
      </c>
      <c r="E7" s="16" t="str">
        <f>IF($B7="","",IFERROR(INDEX(ITENS!$D$6:$D$205,MATCH($B7,ITENS!$A$6:$A$205,0)),"Item não cadastrado"))</f>
        <v/>
      </c>
      <c r="F7" s="16" t="str">
        <f>IF($B7="","",IFERROR(INDEX(ITENS!$E$6:$E$205,MATCH($B7,ITENS!$A$6:$A$205,0)),"Item não cadastrado"))</f>
        <v/>
      </c>
      <c r="G7" s="16" t="str">
        <f>IF($B7="","",IFERROR(INDEX(ITENS!$G$6:$G$205,MATCH($B7,ITENS!$A$6:$A$205,0)),"Item não cadastrado"))</f>
        <v/>
      </c>
      <c r="H7" s="9"/>
      <c r="I7" s="11" t="str">
        <f t="shared" si="0"/>
        <v/>
      </c>
      <c r="J7" s="11" t="str">
        <f t="shared" si="1"/>
        <v/>
      </c>
      <c r="K7" s="11" t="str">
        <f t="shared" si="2"/>
        <v/>
      </c>
      <c r="L7" s="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5"/>
      <c r="B8" s="6"/>
      <c r="C8" s="16" t="str">
        <f>IF($B8="","",IFERROR(INDEX(ITENS!$B$6:$B$205,MATCH($B8,ITENS!$A$6:$A$205,0)),"Item não cadastrado"))</f>
        <v/>
      </c>
      <c r="D8" s="16" t="str">
        <f>IF($B8="","",IFERROR(INDEX(ITENS!$C$6:$C$205,MATCH($B8,ITENS!$A$6:$A$205,0)),"Item não cadastrado"))</f>
        <v/>
      </c>
      <c r="E8" s="16" t="str">
        <f>IF($B8="","",IFERROR(INDEX(ITENS!$D$6:$D$205,MATCH($B8,ITENS!$A$6:$A$205,0)),"Item não cadastrado"))</f>
        <v/>
      </c>
      <c r="F8" s="16" t="str">
        <f>IF($B8="","",IFERROR(INDEX(ITENS!$E$6:$E$205,MATCH($B8,ITENS!$A$6:$A$205,0)),"Item não cadastrado"))</f>
        <v/>
      </c>
      <c r="G8" s="16" t="str">
        <f>IF($B8="","",IFERROR(INDEX(ITENS!$G$6:$G$205,MATCH($B8,ITENS!$A$6:$A$205,0)),"Item não cadastrado"))</f>
        <v/>
      </c>
      <c r="H8" s="9"/>
      <c r="I8" s="11" t="str">
        <f t="shared" si="0"/>
        <v/>
      </c>
      <c r="J8" s="11" t="str">
        <f t="shared" si="1"/>
        <v/>
      </c>
      <c r="K8" s="11" t="str">
        <f t="shared" si="2"/>
        <v/>
      </c>
      <c r="L8" s="6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5"/>
      <c r="B9" s="6"/>
      <c r="C9" s="16" t="str">
        <f>IF($B9="","",IFERROR(INDEX(ITENS!$B$6:$B$205,MATCH($B9,ITENS!$A$6:$A$205,0)),"Item não cadastrado"))</f>
        <v/>
      </c>
      <c r="D9" s="16" t="str">
        <f>IF($B9="","",IFERROR(INDEX(ITENS!$C$6:$C$205,MATCH($B9,ITENS!$A$6:$A$205,0)),"Item não cadastrado"))</f>
        <v/>
      </c>
      <c r="E9" s="16" t="str">
        <f>IF($B9="","",IFERROR(INDEX(ITENS!$D$6:$D$205,MATCH($B9,ITENS!$A$6:$A$205,0)),"Item não cadastrado"))</f>
        <v/>
      </c>
      <c r="F9" s="16" t="str">
        <f>IF($B9="","",IFERROR(INDEX(ITENS!$E$6:$E$205,MATCH($B9,ITENS!$A$6:$A$205,0)),"Item não cadastrado"))</f>
        <v/>
      </c>
      <c r="G9" s="16" t="str">
        <f>IF($B9="","",IFERROR(INDEX(ITENS!$G$6:$G$205,MATCH($B9,ITENS!$A$6:$A$205,0)),"Item não cadastrado"))</f>
        <v/>
      </c>
      <c r="H9" s="9"/>
      <c r="I9" s="11" t="str">
        <f t="shared" si="0"/>
        <v/>
      </c>
      <c r="J9" s="11" t="str">
        <f t="shared" si="1"/>
        <v/>
      </c>
      <c r="K9" s="11" t="str">
        <f t="shared" si="2"/>
        <v/>
      </c>
      <c r="L9" s="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5"/>
      <c r="B10" s="6"/>
      <c r="C10" s="16" t="str">
        <f>IF($B10="","",IFERROR(INDEX(ITENS!$B$6:$B$205,MATCH($B10,ITENS!$A$6:$A$205,0)),"Item não cadastrado"))</f>
        <v/>
      </c>
      <c r="D10" s="16" t="str">
        <f>IF($B10="","",IFERROR(INDEX(ITENS!$C$6:$C$205,MATCH($B10,ITENS!$A$6:$A$205,0)),"Item não cadastrado"))</f>
        <v/>
      </c>
      <c r="E10" s="16" t="str">
        <f>IF($B10="","",IFERROR(INDEX(ITENS!$D$6:$D$205,MATCH($B10,ITENS!$A$6:$A$205,0)),"Item não cadastrado"))</f>
        <v/>
      </c>
      <c r="F10" s="16" t="str">
        <f>IF($B10="","",IFERROR(INDEX(ITENS!$E$6:$E$205,MATCH($B10,ITENS!$A$6:$A$205,0)),"Item não cadastrado"))</f>
        <v/>
      </c>
      <c r="G10" s="16" t="str">
        <f>IF($B10="","",IFERROR(INDEX(ITENS!$G$6:$G$205,MATCH($B10,ITENS!$A$6:$A$205,0)),"Item não cadastrado"))</f>
        <v/>
      </c>
      <c r="H10" s="9"/>
      <c r="I10" s="11" t="str">
        <f t="shared" si="0"/>
        <v/>
      </c>
      <c r="J10" s="11" t="str">
        <f t="shared" si="1"/>
        <v/>
      </c>
      <c r="K10" s="11" t="str">
        <f t="shared" si="2"/>
        <v/>
      </c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5"/>
      <c r="B11" s="6"/>
      <c r="C11" s="16" t="str">
        <f>IF($B11="","",IFERROR(INDEX(ITENS!$B$6:$B$205,MATCH($B11,ITENS!$A$6:$A$205,0)),"Item não cadastrado"))</f>
        <v/>
      </c>
      <c r="D11" s="16" t="str">
        <f>IF($B11="","",IFERROR(INDEX(ITENS!$C$6:$C$205,MATCH($B11,ITENS!$A$6:$A$205,0)),"Item não cadastrado"))</f>
        <v/>
      </c>
      <c r="E11" s="16" t="str">
        <f>IF($B11="","",IFERROR(INDEX(ITENS!$D$6:$D$205,MATCH($B11,ITENS!$A$6:$A$205,0)),"Item não cadastrado"))</f>
        <v/>
      </c>
      <c r="F11" s="16" t="str">
        <f>IF($B11="","",IFERROR(INDEX(ITENS!$E$6:$E$205,MATCH($B11,ITENS!$A$6:$A$205,0)),"Item não cadastrado"))</f>
        <v/>
      </c>
      <c r="G11" s="16" t="str">
        <f>IF($B11="","",IFERROR(INDEX(ITENS!$G$6:$G$205,MATCH($B11,ITENS!$A$6:$A$205,0)),"Item não cadastrado"))</f>
        <v/>
      </c>
      <c r="H11" s="9"/>
      <c r="I11" s="11" t="str">
        <f t="shared" si="0"/>
        <v/>
      </c>
      <c r="J11" s="11" t="str">
        <f t="shared" si="1"/>
        <v/>
      </c>
      <c r="K11" s="11" t="str">
        <f t="shared" si="2"/>
        <v/>
      </c>
      <c r="L11" s="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5"/>
      <c r="B12" s="6"/>
      <c r="C12" s="16" t="str">
        <f>IF($B12="","",IFERROR(INDEX(ITENS!$B$6:$B$205,MATCH($B12,ITENS!$A$6:$A$205,0)),"Item não cadastrado"))</f>
        <v/>
      </c>
      <c r="D12" s="16" t="str">
        <f>IF($B12="","",IFERROR(INDEX(ITENS!$C$6:$C$205,MATCH($B12,ITENS!$A$6:$A$205,0)),"Item não cadastrado"))</f>
        <v/>
      </c>
      <c r="E12" s="16" t="str">
        <f>IF($B12="","",IFERROR(INDEX(ITENS!$D$6:$D$205,MATCH($B12,ITENS!$A$6:$A$205,0)),"Item não cadastrado"))</f>
        <v/>
      </c>
      <c r="F12" s="16" t="str">
        <f>IF($B12="","",IFERROR(INDEX(ITENS!$E$6:$E$205,MATCH($B12,ITENS!$A$6:$A$205,0)),"Item não cadastrado"))</f>
        <v/>
      </c>
      <c r="G12" s="16" t="str">
        <f>IF($B12="","",IFERROR(INDEX(ITENS!$G$6:$G$205,MATCH($B12,ITENS!$A$6:$A$205,0)),"Item não cadastrado"))</f>
        <v/>
      </c>
      <c r="H12" s="9"/>
      <c r="I12" s="11" t="str">
        <f t="shared" si="0"/>
        <v/>
      </c>
      <c r="J12" s="11" t="str">
        <f t="shared" si="1"/>
        <v/>
      </c>
      <c r="K12" s="11" t="str">
        <f t="shared" si="2"/>
        <v/>
      </c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5"/>
      <c r="B13" s="6"/>
      <c r="C13" s="16" t="str">
        <f>IF($B13="","",IFERROR(INDEX(ITENS!$B$6:$B$205,MATCH($B13,ITENS!$A$6:$A$205,0)),"Item não cadastrado"))</f>
        <v/>
      </c>
      <c r="D13" s="16" t="str">
        <f>IF($B13="","",IFERROR(INDEX(ITENS!$C$6:$C$205,MATCH($B13,ITENS!$A$6:$A$205,0)),"Item não cadastrado"))</f>
        <v/>
      </c>
      <c r="E13" s="16" t="str">
        <f>IF($B13="","",IFERROR(INDEX(ITENS!$D$6:$D$205,MATCH($B13,ITENS!$A$6:$A$205,0)),"Item não cadastrado"))</f>
        <v/>
      </c>
      <c r="F13" s="16" t="str">
        <f>IF($B13="","",IFERROR(INDEX(ITENS!$E$6:$E$205,MATCH($B13,ITENS!$A$6:$A$205,0)),"Item não cadastrado"))</f>
        <v/>
      </c>
      <c r="G13" s="16" t="str">
        <f>IF($B13="","",IFERROR(INDEX(ITENS!$G$6:$G$205,MATCH($B13,ITENS!$A$6:$A$205,0)),"Item não cadastrado"))</f>
        <v/>
      </c>
      <c r="H13" s="9"/>
      <c r="I13" s="11" t="str">
        <f t="shared" si="0"/>
        <v/>
      </c>
      <c r="J13" s="11" t="str">
        <f t="shared" si="1"/>
        <v/>
      </c>
      <c r="K13" s="11" t="str">
        <f t="shared" si="2"/>
        <v/>
      </c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5"/>
      <c r="B14" s="6"/>
      <c r="C14" s="16" t="str">
        <f>IF($B14="","",IFERROR(INDEX(ITENS!$B$6:$B$205,MATCH($B14,ITENS!$A$6:$A$205,0)),"Item não cadastrado"))</f>
        <v/>
      </c>
      <c r="D14" s="16" t="str">
        <f>IF($B14="","",IFERROR(INDEX(ITENS!$C$6:$C$205,MATCH($B14,ITENS!$A$6:$A$205,0)),"Item não cadastrado"))</f>
        <v/>
      </c>
      <c r="E14" s="16" t="str">
        <f>IF($B14="","",IFERROR(INDEX(ITENS!$D$6:$D$205,MATCH($B14,ITENS!$A$6:$A$205,0)),"Item não cadastrado"))</f>
        <v/>
      </c>
      <c r="F14" s="16" t="str">
        <f>IF($B14="","",IFERROR(INDEX(ITENS!$E$6:$E$205,MATCH($B14,ITENS!$A$6:$A$205,0)),"Item não cadastrado"))</f>
        <v/>
      </c>
      <c r="G14" s="16" t="str">
        <f>IF($B14="","",IFERROR(INDEX(ITENS!$G$6:$G$205,MATCH($B14,ITENS!$A$6:$A$205,0)),"Item não cadastrado"))</f>
        <v/>
      </c>
      <c r="H14" s="9"/>
      <c r="I14" s="11" t="str">
        <f t="shared" si="0"/>
        <v/>
      </c>
      <c r="J14" s="11" t="str">
        <f t="shared" si="1"/>
        <v/>
      </c>
      <c r="K14" s="11" t="str">
        <f t="shared" si="2"/>
        <v/>
      </c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5"/>
      <c r="B15" s="6"/>
      <c r="C15" s="16" t="str">
        <f>IF($B15="","",IFERROR(INDEX(ITENS!$B$6:$B$205,MATCH($B15,ITENS!$A$6:$A$205,0)),"Item não cadastrado"))</f>
        <v/>
      </c>
      <c r="D15" s="16" t="str">
        <f>IF($B15="","",IFERROR(INDEX(ITENS!$C$6:$C$205,MATCH($B15,ITENS!$A$6:$A$205,0)),"Item não cadastrado"))</f>
        <v/>
      </c>
      <c r="E15" s="16" t="str">
        <f>IF($B15="","",IFERROR(INDEX(ITENS!$D$6:$D$205,MATCH($B15,ITENS!$A$6:$A$205,0)),"Item não cadastrado"))</f>
        <v/>
      </c>
      <c r="F15" s="16" t="str">
        <f>IF($B15="","",IFERROR(INDEX(ITENS!$E$6:$E$205,MATCH($B15,ITENS!$A$6:$A$205,0)),"Item não cadastrado"))</f>
        <v/>
      </c>
      <c r="G15" s="16" t="str">
        <f>IF($B15="","",IFERROR(INDEX(ITENS!$G$6:$G$205,MATCH($B15,ITENS!$A$6:$A$205,0)),"Item não cadastrado"))</f>
        <v/>
      </c>
      <c r="H15" s="9"/>
      <c r="I15" s="11" t="str">
        <f t="shared" si="0"/>
        <v/>
      </c>
      <c r="J15" s="11" t="str">
        <f t="shared" si="1"/>
        <v/>
      </c>
      <c r="K15" s="11" t="str">
        <f t="shared" si="2"/>
        <v/>
      </c>
      <c r="L15" s="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5"/>
      <c r="B16" s="6"/>
      <c r="C16" s="16" t="str">
        <f>IF($B16="","",IFERROR(INDEX(ITENS!$B$6:$B$205,MATCH($B16,ITENS!$A$6:$A$205,0)),"Item não cadastrado"))</f>
        <v/>
      </c>
      <c r="D16" s="16" t="str">
        <f>IF($B16="","",IFERROR(INDEX(ITENS!$C$6:$C$205,MATCH($B16,ITENS!$A$6:$A$205,0)),"Item não cadastrado"))</f>
        <v/>
      </c>
      <c r="E16" s="16" t="str">
        <f>IF($B16="","",IFERROR(INDEX(ITENS!$D$6:$D$205,MATCH($B16,ITENS!$A$6:$A$205,0)),"Item não cadastrado"))</f>
        <v/>
      </c>
      <c r="F16" s="16" t="str">
        <f>IF($B16="","",IFERROR(INDEX(ITENS!$E$6:$E$205,MATCH($B16,ITENS!$A$6:$A$205,0)),"Item não cadastrado"))</f>
        <v/>
      </c>
      <c r="G16" s="16" t="str">
        <f>IF($B16="","",IFERROR(INDEX(ITENS!$G$6:$G$205,MATCH($B16,ITENS!$A$6:$A$205,0)),"Item não cadastrado"))</f>
        <v/>
      </c>
      <c r="H16" s="9"/>
      <c r="I16" s="11" t="str">
        <f t="shared" si="0"/>
        <v/>
      </c>
      <c r="J16" s="11" t="str">
        <f t="shared" si="1"/>
        <v/>
      </c>
      <c r="K16" s="11" t="str">
        <f t="shared" si="2"/>
        <v/>
      </c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5"/>
      <c r="B17" s="6"/>
      <c r="C17" s="16" t="str">
        <f>IF($B17="","",IFERROR(INDEX(ITENS!$B$6:$B$205,MATCH($B17,ITENS!$A$6:$A$205,0)),"Item não cadastrado"))</f>
        <v/>
      </c>
      <c r="D17" s="16" t="str">
        <f>IF($B17="","",IFERROR(INDEX(ITENS!$C$6:$C$205,MATCH($B17,ITENS!$A$6:$A$205,0)),"Item não cadastrado"))</f>
        <v/>
      </c>
      <c r="E17" s="16" t="str">
        <f>IF($B17="","",IFERROR(INDEX(ITENS!$D$6:$D$205,MATCH($B17,ITENS!$A$6:$A$205,0)),"Item não cadastrado"))</f>
        <v/>
      </c>
      <c r="F17" s="16" t="str">
        <f>IF($B17="","",IFERROR(INDEX(ITENS!$E$6:$E$205,MATCH($B17,ITENS!$A$6:$A$205,0)),"Item não cadastrado"))</f>
        <v/>
      </c>
      <c r="G17" s="16" t="str">
        <f>IF($B17="","",IFERROR(INDEX(ITENS!$G$6:$G$205,MATCH($B17,ITENS!$A$6:$A$205,0)),"Item não cadastrado"))</f>
        <v/>
      </c>
      <c r="H17" s="9"/>
      <c r="I17" s="11" t="str">
        <f t="shared" si="0"/>
        <v/>
      </c>
      <c r="J17" s="11" t="str">
        <f t="shared" si="1"/>
        <v/>
      </c>
      <c r="K17" s="11" t="str">
        <f t="shared" si="2"/>
        <v/>
      </c>
      <c r="L17" s="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5"/>
      <c r="B18" s="6"/>
      <c r="C18" s="16" t="str">
        <f>IF($B18="","",IFERROR(INDEX(ITENS!$B$6:$B$205,MATCH($B18,ITENS!$A$6:$A$205,0)),"Item não cadastrado"))</f>
        <v/>
      </c>
      <c r="D18" s="16" t="str">
        <f>IF($B18="","",IFERROR(INDEX(ITENS!$C$6:$C$205,MATCH($B18,ITENS!$A$6:$A$205,0)),"Item não cadastrado"))</f>
        <v/>
      </c>
      <c r="E18" s="16" t="str">
        <f>IF($B18="","",IFERROR(INDEX(ITENS!$D$6:$D$205,MATCH($B18,ITENS!$A$6:$A$205,0)),"Item não cadastrado"))</f>
        <v/>
      </c>
      <c r="F18" s="16" t="str">
        <f>IF($B18="","",IFERROR(INDEX(ITENS!$E$6:$E$205,MATCH($B18,ITENS!$A$6:$A$205,0)),"Item não cadastrado"))</f>
        <v/>
      </c>
      <c r="G18" s="16" t="str">
        <f>IF($B18="","",IFERROR(INDEX(ITENS!$G$6:$G$205,MATCH($B18,ITENS!$A$6:$A$205,0)),"Item não cadastrado"))</f>
        <v/>
      </c>
      <c r="H18" s="9"/>
      <c r="I18" s="11" t="str">
        <f t="shared" si="0"/>
        <v/>
      </c>
      <c r="J18" s="11" t="str">
        <f t="shared" si="1"/>
        <v/>
      </c>
      <c r="K18" s="11" t="str">
        <f t="shared" si="2"/>
        <v/>
      </c>
      <c r="L18" s="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5"/>
      <c r="B19" s="6"/>
      <c r="C19" s="16" t="str">
        <f>IF($B19="","",IFERROR(INDEX(ITENS!$B$6:$B$205,MATCH($B19,ITENS!$A$6:$A$205,0)),"Item não cadastrado"))</f>
        <v/>
      </c>
      <c r="D19" s="16" t="str">
        <f>IF($B19="","",IFERROR(INDEX(ITENS!$C$6:$C$205,MATCH($B19,ITENS!$A$6:$A$205,0)),"Item não cadastrado"))</f>
        <v/>
      </c>
      <c r="E19" s="16" t="str">
        <f>IF($B19="","",IFERROR(INDEX(ITENS!$D$6:$D$205,MATCH($B19,ITENS!$A$6:$A$205,0)),"Item não cadastrado"))</f>
        <v/>
      </c>
      <c r="F19" s="16" t="str">
        <f>IF($B19="","",IFERROR(INDEX(ITENS!$E$6:$E$205,MATCH($B19,ITENS!$A$6:$A$205,0)),"Item não cadastrado"))</f>
        <v/>
      </c>
      <c r="G19" s="16" t="str">
        <f>IF($B19="","",IFERROR(INDEX(ITENS!$G$6:$G$205,MATCH($B19,ITENS!$A$6:$A$205,0)),"Item não cadastrado"))</f>
        <v/>
      </c>
      <c r="H19" s="9"/>
      <c r="I19" s="11" t="str">
        <f t="shared" si="0"/>
        <v/>
      </c>
      <c r="J19" s="11" t="str">
        <f t="shared" si="1"/>
        <v/>
      </c>
      <c r="K19" s="11" t="str">
        <f t="shared" si="2"/>
        <v/>
      </c>
      <c r="L19" s="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5"/>
      <c r="B20" s="6"/>
      <c r="C20" s="16" t="str">
        <f>IF($B20="","",IFERROR(INDEX(ITENS!$B$6:$B$205,MATCH($B20,ITENS!$A$6:$A$205,0)),"Item não cadastrado"))</f>
        <v/>
      </c>
      <c r="D20" s="16" t="str">
        <f>IF($B20="","",IFERROR(INDEX(ITENS!$C$6:$C$205,MATCH($B20,ITENS!$A$6:$A$205,0)),"Item não cadastrado"))</f>
        <v/>
      </c>
      <c r="E20" s="16" t="str">
        <f>IF($B20="","",IFERROR(INDEX(ITENS!$D$6:$D$205,MATCH($B20,ITENS!$A$6:$A$205,0)),"Item não cadastrado"))</f>
        <v/>
      </c>
      <c r="F20" s="16" t="str">
        <f>IF($B20="","",IFERROR(INDEX(ITENS!$E$6:$E$205,MATCH($B20,ITENS!$A$6:$A$205,0)),"Item não cadastrado"))</f>
        <v/>
      </c>
      <c r="G20" s="16" t="str">
        <f>IF($B20="","",IFERROR(INDEX(ITENS!$G$6:$G$205,MATCH($B20,ITENS!$A$6:$A$205,0)),"Item não cadastrado"))</f>
        <v/>
      </c>
      <c r="H20" s="9"/>
      <c r="I20" s="11" t="str">
        <f t="shared" si="0"/>
        <v/>
      </c>
      <c r="J20" s="11" t="str">
        <f t="shared" si="1"/>
        <v/>
      </c>
      <c r="K20" s="11" t="str">
        <f t="shared" si="2"/>
        <v/>
      </c>
      <c r="L20" s="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5"/>
      <c r="B21" s="6"/>
      <c r="C21" s="16" t="str">
        <f>IF($B21="","",IFERROR(INDEX(ITENS!$B$6:$B$205,MATCH($B21,ITENS!$A$6:$A$205,0)),"Item não cadastrado"))</f>
        <v/>
      </c>
      <c r="D21" s="16" t="str">
        <f>IF($B21="","",IFERROR(INDEX(ITENS!$C$6:$C$205,MATCH($B21,ITENS!$A$6:$A$205,0)),"Item não cadastrado"))</f>
        <v/>
      </c>
      <c r="E21" s="16" t="str">
        <f>IF($B21="","",IFERROR(INDEX(ITENS!$D$6:$D$205,MATCH($B21,ITENS!$A$6:$A$205,0)),"Item não cadastrado"))</f>
        <v/>
      </c>
      <c r="F21" s="16" t="str">
        <f>IF($B21="","",IFERROR(INDEX(ITENS!$E$6:$E$205,MATCH($B21,ITENS!$A$6:$A$205,0)),"Item não cadastrado"))</f>
        <v/>
      </c>
      <c r="G21" s="16" t="str">
        <f>IF($B21="","",IFERROR(INDEX(ITENS!$G$6:$G$205,MATCH($B21,ITENS!$A$6:$A$205,0)),"Item não cadastrado"))</f>
        <v/>
      </c>
      <c r="H21" s="9"/>
      <c r="I21" s="11" t="str">
        <f t="shared" si="0"/>
        <v/>
      </c>
      <c r="J21" s="11" t="str">
        <f t="shared" si="1"/>
        <v/>
      </c>
      <c r="K21" s="11" t="str">
        <f t="shared" si="2"/>
        <v/>
      </c>
      <c r="L21" s="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5"/>
      <c r="B22" s="6"/>
      <c r="C22" s="16" t="str">
        <f>IF($B22="","",IFERROR(INDEX(ITENS!$B$6:$B$205,MATCH($B22,ITENS!$A$6:$A$205,0)),"Item não cadastrado"))</f>
        <v/>
      </c>
      <c r="D22" s="16" t="str">
        <f>IF($B22="","",IFERROR(INDEX(ITENS!$C$6:$C$205,MATCH($B22,ITENS!$A$6:$A$205,0)),"Item não cadastrado"))</f>
        <v/>
      </c>
      <c r="E22" s="16" t="str">
        <f>IF($B22="","",IFERROR(INDEX(ITENS!$D$6:$D$205,MATCH($B22,ITENS!$A$6:$A$205,0)),"Item não cadastrado"))</f>
        <v/>
      </c>
      <c r="F22" s="16" t="str">
        <f>IF($B22="","",IFERROR(INDEX(ITENS!$E$6:$E$205,MATCH($B22,ITENS!$A$6:$A$205,0)),"Item não cadastrado"))</f>
        <v/>
      </c>
      <c r="G22" s="16" t="str">
        <f>IF($B22="","",IFERROR(INDEX(ITENS!$G$6:$G$205,MATCH($B22,ITENS!$A$6:$A$205,0)),"Item não cadastrado"))</f>
        <v/>
      </c>
      <c r="H22" s="9"/>
      <c r="I22" s="11" t="str">
        <f t="shared" si="0"/>
        <v/>
      </c>
      <c r="J22" s="11" t="str">
        <f t="shared" si="1"/>
        <v/>
      </c>
      <c r="K22" s="11" t="str">
        <f t="shared" si="2"/>
        <v/>
      </c>
      <c r="L22" s="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5"/>
      <c r="B23" s="6"/>
      <c r="C23" s="16" t="str">
        <f>IF($B23="","",IFERROR(INDEX(ITENS!$B$6:$B$205,MATCH($B23,ITENS!$A$6:$A$205,0)),"Item não cadastrado"))</f>
        <v/>
      </c>
      <c r="D23" s="16" t="str">
        <f>IF($B23="","",IFERROR(INDEX(ITENS!$C$6:$C$205,MATCH($B23,ITENS!$A$6:$A$205,0)),"Item não cadastrado"))</f>
        <v/>
      </c>
      <c r="E23" s="16" t="str">
        <f>IF($B23="","",IFERROR(INDEX(ITENS!$D$6:$D$205,MATCH($B23,ITENS!$A$6:$A$205,0)),"Item não cadastrado"))</f>
        <v/>
      </c>
      <c r="F23" s="16" t="str">
        <f>IF($B23="","",IFERROR(INDEX(ITENS!$E$6:$E$205,MATCH($B23,ITENS!$A$6:$A$205,0)),"Item não cadastrado"))</f>
        <v/>
      </c>
      <c r="G23" s="16" t="str">
        <f>IF($B23="","",IFERROR(INDEX(ITENS!$G$6:$G$205,MATCH($B23,ITENS!$A$6:$A$205,0)),"Item não cadastrado"))</f>
        <v/>
      </c>
      <c r="H23" s="9"/>
      <c r="I23" s="11" t="str">
        <f t="shared" si="0"/>
        <v/>
      </c>
      <c r="J23" s="11" t="str">
        <f t="shared" si="1"/>
        <v/>
      </c>
      <c r="K23" s="11" t="str">
        <f t="shared" si="2"/>
        <v/>
      </c>
      <c r="L23" s="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5"/>
      <c r="B24" s="6"/>
      <c r="C24" s="16" t="str">
        <f>IF($B24="","",IFERROR(INDEX(ITENS!$B$6:$B$205,MATCH($B24,ITENS!$A$6:$A$205,0)),"Item não cadastrado"))</f>
        <v/>
      </c>
      <c r="D24" s="16" t="str">
        <f>IF($B24="","",IFERROR(INDEX(ITENS!$C$6:$C$205,MATCH($B24,ITENS!$A$6:$A$205,0)),"Item não cadastrado"))</f>
        <v/>
      </c>
      <c r="E24" s="16" t="str">
        <f>IF($B24="","",IFERROR(INDEX(ITENS!$D$6:$D$205,MATCH($B24,ITENS!$A$6:$A$205,0)),"Item não cadastrado"))</f>
        <v/>
      </c>
      <c r="F24" s="16" t="str">
        <f>IF($B24="","",IFERROR(INDEX(ITENS!$E$6:$E$205,MATCH($B24,ITENS!$A$6:$A$205,0)),"Item não cadastrado"))</f>
        <v/>
      </c>
      <c r="G24" s="16" t="str">
        <f>IF($B24="","",IFERROR(INDEX(ITENS!$G$6:$G$205,MATCH($B24,ITENS!$A$6:$A$205,0)),"Item não cadastrado"))</f>
        <v/>
      </c>
      <c r="H24" s="9"/>
      <c r="I24" s="11" t="str">
        <f t="shared" si="0"/>
        <v/>
      </c>
      <c r="J24" s="11" t="str">
        <f t="shared" si="1"/>
        <v/>
      </c>
      <c r="K24" s="11" t="str">
        <f t="shared" si="2"/>
        <v/>
      </c>
      <c r="L24" s="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5"/>
      <c r="B25" s="6"/>
      <c r="C25" s="16" t="str">
        <f>IF($B25="","",IFERROR(INDEX(ITENS!$B$6:$B$205,MATCH($B25,ITENS!$A$6:$A$205,0)),"Item não cadastrado"))</f>
        <v/>
      </c>
      <c r="D25" s="16" t="str">
        <f>IF($B25="","",IFERROR(INDEX(ITENS!$C$6:$C$205,MATCH($B25,ITENS!$A$6:$A$205,0)),"Item não cadastrado"))</f>
        <v/>
      </c>
      <c r="E25" s="16" t="str">
        <f>IF($B25="","",IFERROR(INDEX(ITENS!$D$6:$D$205,MATCH($B25,ITENS!$A$6:$A$205,0)),"Item não cadastrado"))</f>
        <v/>
      </c>
      <c r="F25" s="16" t="str">
        <f>IF($B25="","",IFERROR(INDEX(ITENS!$E$6:$E$205,MATCH($B25,ITENS!$A$6:$A$205,0)),"Item não cadastrado"))</f>
        <v/>
      </c>
      <c r="G25" s="16" t="str">
        <f>IF($B25="","",IFERROR(INDEX(ITENS!$G$6:$G$205,MATCH($B25,ITENS!$A$6:$A$205,0)),"Item não cadastrado"))</f>
        <v/>
      </c>
      <c r="H25" s="9"/>
      <c r="I25" s="11" t="str">
        <f t="shared" si="0"/>
        <v/>
      </c>
      <c r="J25" s="11" t="str">
        <f t="shared" si="1"/>
        <v/>
      </c>
      <c r="K25" s="11" t="str">
        <f t="shared" si="2"/>
        <v/>
      </c>
      <c r="L25" s="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5"/>
      <c r="B26" s="6"/>
      <c r="C26" s="16" t="str">
        <f>IF($B26="","",IFERROR(INDEX(ITENS!$B$6:$B$205,MATCH($B26,ITENS!$A$6:$A$205,0)),"Item não cadastrado"))</f>
        <v/>
      </c>
      <c r="D26" s="16" t="str">
        <f>IF($B26="","",IFERROR(INDEX(ITENS!$C$6:$C$205,MATCH($B26,ITENS!$A$6:$A$205,0)),"Item não cadastrado"))</f>
        <v/>
      </c>
      <c r="E26" s="16" t="str">
        <f>IF($B26="","",IFERROR(INDEX(ITENS!$D$6:$D$205,MATCH($B26,ITENS!$A$6:$A$205,0)),"Item não cadastrado"))</f>
        <v/>
      </c>
      <c r="F26" s="16" t="str">
        <f>IF($B26="","",IFERROR(INDEX(ITENS!$E$6:$E$205,MATCH($B26,ITENS!$A$6:$A$205,0)),"Item não cadastrado"))</f>
        <v/>
      </c>
      <c r="G26" s="16" t="str">
        <f>IF($B26="","",IFERROR(INDEX(ITENS!$G$6:$G$205,MATCH($B26,ITENS!$A$6:$A$205,0)),"Item não cadastrado"))</f>
        <v/>
      </c>
      <c r="H26" s="9"/>
      <c r="I26" s="11" t="str">
        <f t="shared" si="0"/>
        <v/>
      </c>
      <c r="J26" s="11" t="str">
        <f t="shared" si="1"/>
        <v/>
      </c>
      <c r="K26" s="11" t="str">
        <f t="shared" si="2"/>
        <v/>
      </c>
      <c r="L26" s="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5"/>
      <c r="B27" s="6"/>
      <c r="C27" s="16" t="str">
        <f>IF($B27="","",IFERROR(INDEX(ITENS!$B$6:$B$205,MATCH($B27,ITENS!$A$6:$A$205,0)),"Item não cadastrado"))</f>
        <v/>
      </c>
      <c r="D27" s="16" t="str">
        <f>IF($B27="","",IFERROR(INDEX(ITENS!$C$6:$C$205,MATCH($B27,ITENS!$A$6:$A$205,0)),"Item não cadastrado"))</f>
        <v/>
      </c>
      <c r="E27" s="16" t="str">
        <f>IF($B27="","",IFERROR(INDEX(ITENS!$D$6:$D$205,MATCH($B27,ITENS!$A$6:$A$205,0)),"Item não cadastrado"))</f>
        <v/>
      </c>
      <c r="F27" s="16" t="str">
        <f>IF($B27="","",IFERROR(INDEX(ITENS!$E$6:$E$205,MATCH($B27,ITENS!$A$6:$A$205,0)),"Item não cadastrado"))</f>
        <v/>
      </c>
      <c r="G27" s="16" t="str">
        <f>IF($B27="","",IFERROR(INDEX(ITENS!$G$6:$G$205,MATCH($B27,ITENS!$A$6:$A$205,0)),"Item não cadastrado"))</f>
        <v/>
      </c>
      <c r="H27" s="9"/>
      <c r="I27" s="11" t="str">
        <f t="shared" si="0"/>
        <v/>
      </c>
      <c r="J27" s="11" t="str">
        <f t="shared" si="1"/>
        <v/>
      </c>
      <c r="K27" s="11" t="str">
        <f t="shared" si="2"/>
        <v/>
      </c>
      <c r="L27" s="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5"/>
      <c r="B28" s="6"/>
      <c r="C28" s="16" t="str">
        <f>IF($B28="","",IFERROR(INDEX(ITENS!$B$6:$B$205,MATCH($B28,ITENS!$A$6:$A$205,0)),"Item não cadastrado"))</f>
        <v/>
      </c>
      <c r="D28" s="16" t="str">
        <f>IF($B28="","",IFERROR(INDEX(ITENS!$C$6:$C$205,MATCH($B28,ITENS!$A$6:$A$205,0)),"Item não cadastrado"))</f>
        <v/>
      </c>
      <c r="E28" s="16" t="str">
        <f>IF($B28="","",IFERROR(INDEX(ITENS!$D$6:$D$205,MATCH($B28,ITENS!$A$6:$A$205,0)),"Item não cadastrado"))</f>
        <v/>
      </c>
      <c r="F28" s="16" t="str">
        <f>IF($B28="","",IFERROR(INDEX(ITENS!$E$6:$E$205,MATCH($B28,ITENS!$A$6:$A$205,0)),"Item não cadastrado"))</f>
        <v/>
      </c>
      <c r="G28" s="16" t="str">
        <f>IF($B28="","",IFERROR(INDEX(ITENS!$G$6:$G$205,MATCH($B28,ITENS!$A$6:$A$205,0)),"Item não cadastrado"))</f>
        <v/>
      </c>
      <c r="H28" s="9"/>
      <c r="I28" s="11" t="str">
        <f t="shared" si="0"/>
        <v/>
      </c>
      <c r="J28" s="11" t="str">
        <f t="shared" si="1"/>
        <v/>
      </c>
      <c r="K28" s="11" t="str">
        <f t="shared" si="2"/>
        <v/>
      </c>
      <c r="L28" s="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5"/>
      <c r="B29" s="6"/>
      <c r="C29" s="16" t="str">
        <f>IF($B29="","",IFERROR(INDEX(ITENS!$B$6:$B$205,MATCH($B29,ITENS!$A$6:$A$205,0)),"Item não cadastrado"))</f>
        <v/>
      </c>
      <c r="D29" s="16" t="str">
        <f>IF($B29="","",IFERROR(INDEX(ITENS!$C$6:$C$205,MATCH($B29,ITENS!$A$6:$A$205,0)),"Item não cadastrado"))</f>
        <v/>
      </c>
      <c r="E29" s="16" t="str">
        <f>IF($B29="","",IFERROR(INDEX(ITENS!$D$6:$D$205,MATCH($B29,ITENS!$A$6:$A$205,0)),"Item não cadastrado"))</f>
        <v/>
      </c>
      <c r="F29" s="16" t="str">
        <f>IF($B29="","",IFERROR(INDEX(ITENS!$E$6:$E$205,MATCH($B29,ITENS!$A$6:$A$205,0)),"Item não cadastrado"))</f>
        <v/>
      </c>
      <c r="G29" s="16" t="str">
        <f>IF($B29="","",IFERROR(INDEX(ITENS!$G$6:$G$205,MATCH($B29,ITENS!$A$6:$A$205,0)),"Item não cadastrado"))</f>
        <v/>
      </c>
      <c r="H29" s="9"/>
      <c r="I29" s="11" t="str">
        <f t="shared" si="0"/>
        <v/>
      </c>
      <c r="J29" s="11" t="str">
        <f t="shared" si="1"/>
        <v/>
      </c>
      <c r="K29" s="11" t="str">
        <f t="shared" si="2"/>
        <v/>
      </c>
      <c r="L29" s="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5"/>
      <c r="B30" s="6"/>
      <c r="C30" s="16" t="str">
        <f>IF($B30="","",IFERROR(INDEX(ITENS!$B$6:$B$205,MATCH($B30,ITENS!$A$6:$A$205,0)),"Item não cadastrado"))</f>
        <v/>
      </c>
      <c r="D30" s="16" t="str">
        <f>IF($B30="","",IFERROR(INDEX(ITENS!$C$6:$C$205,MATCH($B30,ITENS!$A$6:$A$205,0)),"Item não cadastrado"))</f>
        <v/>
      </c>
      <c r="E30" s="16" t="str">
        <f>IF($B30="","",IFERROR(INDEX(ITENS!$D$6:$D$205,MATCH($B30,ITENS!$A$6:$A$205,0)),"Item não cadastrado"))</f>
        <v/>
      </c>
      <c r="F30" s="16" t="str">
        <f>IF($B30="","",IFERROR(INDEX(ITENS!$E$6:$E$205,MATCH($B30,ITENS!$A$6:$A$205,0)),"Item não cadastrado"))</f>
        <v/>
      </c>
      <c r="G30" s="16" t="str">
        <f>IF($B30="","",IFERROR(INDEX(ITENS!$G$6:$G$205,MATCH($B30,ITENS!$A$6:$A$205,0)),"Item não cadastrado"))</f>
        <v/>
      </c>
      <c r="H30" s="9"/>
      <c r="I30" s="11" t="str">
        <f t="shared" si="0"/>
        <v/>
      </c>
      <c r="J30" s="11" t="str">
        <f t="shared" si="1"/>
        <v/>
      </c>
      <c r="K30" s="11" t="str">
        <f t="shared" si="2"/>
        <v/>
      </c>
      <c r="L30" s="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5"/>
      <c r="B31" s="6"/>
      <c r="C31" s="16" t="str">
        <f>IF($B31="","",IFERROR(INDEX(ITENS!$B$6:$B$205,MATCH($B31,ITENS!$A$6:$A$205,0)),"Item não cadastrado"))</f>
        <v/>
      </c>
      <c r="D31" s="16" t="str">
        <f>IF($B31="","",IFERROR(INDEX(ITENS!$C$6:$C$205,MATCH($B31,ITENS!$A$6:$A$205,0)),"Item não cadastrado"))</f>
        <v/>
      </c>
      <c r="E31" s="16" t="str">
        <f>IF($B31="","",IFERROR(INDEX(ITENS!$D$6:$D$205,MATCH($B31,ITENS!$A$6:$A$205,0)),"Item não cadastrado"))</f>
        <v/>
      </c>
      <c r="F31" s="16" t="str">
        <f>IF($B31="","",IFERROR(INDEX(ITENS!$E$6:$E$205,MATCH($B31,ITENS!$A$6:$A$205,0)),"Item não cadastrado"))</f>
        <v/>
      </c>
      <c r="G31" s="16" t="str">
        <f>IF($B31="","",IFERROR(INDEX(ITENS!$G$6:$G$205,MATCH($B31,ITENS!$A$6:$A$205,0)),"Item não cadastrado"))</f>
        <v/>
      </c>
      <c r="H31" s="9"/>
      <c r="I31" s="11" t="str">
        <f t="shared" si="0"/>
        <v/>
      </c>
      <c r="J31" s="11" t="str">
        <f t="shared" si="1"/>
        <v/>
      </c>
      <c r="K31" s="11" t="str">
        <f t="shared" si="2"/>
        <v/>
      </c>
      <c r="L31" s="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5"/>
      <c r="B32" s="6"/>
      <c r="C32" s="16" t="str">
        <f>IF($B32="","",IFERROR(INDEX(ITENS!$B$6:$B$205,MATCH($B32,ITENS!$A$6:$A$205,0)),"Item não cadastrado"))</f>
        <v/>
      </c>
      <c r="D32" s="16" t="str">
        <f>IF($B32="","",IFERROR(INDEX(ITENS!$C$6:$C$205,MATCH($B32,ITENS!$A$6:$A$205,0)),"Item não cadastrado"))</f>
        <v/>
      </c>
      <c r="E32" s="16" t="str">
        <f>IF($B32="","",IFERROR(INDEX(ITENS!$D$6:$D$205,MATCH($B32,ITENS!$A$6:$A$205,0)),"Item não cadastrado"))</f>
        <v/>
      </c>
      <c r="F32" s="16" t="str">
        <f>IF($B32="","",IFERROR(INDEX(ITENS!$E$6:$E$205,MATCH($B32,ITENS!$A$6:$A$205,0)),"Item não cadastrado"))</f>
        <v/>
      </c>
      <c r="G32" s="16" t="str">
        <f>IF($B32="","",IFERROR(INDEX(ITENS!$G$6:$G$205,MATCH($B32,ITENS!$A$6:$A$205,0)),"Item não cadastrado"))</f>
        <v/>
      </c>
      <c r="H32" s="9"/>
      <c r="I32" s="11" t="str">
        <f t="shared" si="0"/>
        <v/>
      </c>
      <c r="J32" s="11" t="str">
        <f t="shared" si="1"/>
        <v/>
      </c>
      <c r="K32" s="11" t="str">
        <f t="shared" si="2"/>
        <v/>
      </c>
      <c r="L32" s="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5"/>
      <c r="B33" s="6"/>
      <c r="C33" s="16" t="str">
        <f>IF($B33="","",IFERROR(INDEX(ITENS!$B$6:$B$205,MATCH($B33,ITENS!$A$6:$A$205,0)),"Item não cadastrado"))</f>
        <v/>
      </c>
      <c r="D33" s="16" t="str">
        <f>IF($B33="","",IFERROR(INDEX(ITENS!$C$6:$C$205,MATCH($B33,ITENS!$A$6:$A$205,0)),"Item não cadastrado"))</f>
        <v/>
      </c>
      <c r="E33" s="16" t="str">
        <f>IF($B33="","",IFERROR(INDEX(ITENS!$D$6:$D$205,MATCH($B33,ITENS!$A$6:$A$205,0)),"Item não cadastrado"))</f>
        <v/>
      </c>
      <c r="F33" s="16" t="str">
        <f>IF($B33="","",IFERROR(INDEX(ITENS!$E$6:$E$205,MATCH($B33,ITENS!$A$6:$A$205,0)),"Item não cadastrado"))</f>
        <v/>
      </c>
      <c r="G33" s="16" t="str">
        <f>IF($B33="","",IFERROR(INDEX(ITENS!$G$6:$G$205,MATCH($B33,ITENS!$A$6:$A$205,0)),"Item não cadastrado"))</f>
        <v/>
      </c>
      <c r="H33" s="9"/>
      <c r="I33" s="11" t="str">
        <f t="shared" si="0"/>
        <v/>
      </c>
      <c r="J33" s="11" t="str">
        <f t="shared" si="1"/>
        <v/>
      </c>
      <c r="K33" s="11" t="str">
        <f t="shared" si="2"/>
        <v/>
      </c>
      <c r="L33" s="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5"/>
      <c r="B34" s="6"/>
      <c r="C34" s="16" t="str">
        <f>IF($B34="","",IFERROR(INDEX(ITENS!$B$6:$B$205,MATCH($B34,ITENS!$A$6:$A$205,0)),"Item não cadastrado"))</f>
        <v/>
      </c>
      <c r="D34" s="16" t="str">
        <f>IF($B34="","",IFERROR(INDEX(ITENS!$C$6:$C$205,MATCH($B34,ITENS!$A$6:$A$205,0)),"Item não cadastrado"))</f>
        <v/>
      </c>
      <c r="E34" s="16" t="str">
        <f>IF($B34="","",IFERROR(INDEX(ITENS!$D$6:$D$205,MATCH($B34,ITENS!$A$6:$A$205,0)),"Item não cadastrado"))</f>
        <v/>
      </c>
      <c r="F34" s="16" t="str">
        <f>IF($B34="","",IFERROR(INDEX(ITENS!$E$6:$E$205,MATCH($B34,ITENS!$A$6:$A$205,0)),"Item não cadastrado"))</f>
        <v/>
      </c>
      <c r="G34" s="16" t="str">
        <f>IF($B34="","",IFERROR(INDEX(ITENS!$G$6:$G$205,MATCH($B34,ITENS!$A$6:$A$205,0)),"Item não cadastrado"))</f>
        <v/>
      </c>
      <c r="H34" s="9"/>
      <c r="I34" s="11" t="str">
        <f t="shared" si="0"/>
        <v/>
      </c>
      <c r="J34" s="11" t="str">
        <f t="shared" si="1"/>
        <v/>
      </c>
      <c r="K34" s="11" t="str">
        <f t="shared" si="2"/>
        <v/>
      </c>
      <c r="L34" s="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5"/>
      <c r="B35" s="6"/>
      <c r="C35" s="16" t="str">
        <f>IF($B35="","",IFERROR(INDEX(ITENS!$B$6:$B$205,MATCH($B35,ITENS!$A$6:$A$205,0)),"Item não cadastrado"))</f>
        <v/>
      </c>
      <c r="D35" s="16" t="str">
        <f>IF($B35="","",IFERROR(INDEX(ITENS!$C$6:$C$205,MATCH($B35,ITENS!$A$6:$A$205,0)),"Item não cadastrado"))</f>
        <v/>
      </c>
      <c r="E35" s="16" t="str">
        <f>IF($B35="","",IFERROR(INDEX(ITENS!$D$6:$D$205,MATCH($B35,ITENS!$A$6:$A$205,0)),"Item não cadastrado"))</f>
        <v/>
      </c>
      <c r="F35" s="16" t="str">
        <f>IF($B35="","",IFERROR(INDEX(ITENS!$E$6:$E$205,MATCH($B35,ITENS!$A$6:$A$205,0)),"Item não cadastrado"))</f>
        <v/>
      </c>
      <c r="G35" s="16" t="str">
        <f>IF($B35="","",IFERROR(INDEX(ITENS!$G$6:$G$205,MATCH($B35,ITENS!$A$6:$A$205,0)),"Item não cadastrado"))</f>
        <v/>
      </c>
      <c r="H35" s="9"/>
      <c r="I35" s="11" t="str">
        <f t="shared" si="0"/>
        <v/>
      </c>
      <c r="J35" s="11" t="str">
        <f t="shared" si="1"/>
        <v/>
      </c>
      <c r="K35" s="11" t="str">
        <f t="shared" si="2"/>
        <v/>
      </c>
      <c r="L35" s="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5"/>
      <c r="B36" s="6"/>
      <c r="C36" s="16" t="str">
        <f>IF($B36="","",IFERROR(INDEX(ITENS!$B$6:$B$205,MATCH($B36,ITENS!$A$6:$A$205,0)),"Item não cadastrado"))</f>
        <v/>
      </c>
      <c r="D36" s="16" t="str">
        <f>IF($B36="","",IFERROR(INDEX(ITENS!$C$6:$C$205,MATCH($B36,ITENS!$A$6:$A$205,0)),"Item não cadastrado"))</f>
        <v/>
      </c>
      <c r="E36" s="16" t="str">
        <f>IF($B36="","",IFERROR(INDEX(ITENS!$D$6:$D$205,MATCH($B36,ITENS!$A$6:$A$205,0)),"Item não cadastrado"))</f>
        <v/>
      </c>
      <c r="F36" s="16" t="str">
        <f>IF($B36="","",IFERROR(INDEX(ITENS!$E$6:$E$205,MATCH($B36,ITENS!$A$6:$A$205,0)),"Item não cadastrado"))</f>
        <v/>
      </c>
      <c r="G36" s="16" t="str">
        <f>IF($B36="","",IFERROR(INDEX(ITENS!$G$6:$G$205,MATCH($B36,ITENS!$A$6:$A$205,0)),"Item não cadastrado"))</f>
        <v/>
      </c>
      <c r="H36" s="9"/>
      <c r="I36" s="11" t="str">
        <f t="shared" si="0"/>
        <v/>
      </c>
      <c r="J36" s="11" t="str">
        <f t="shared" si="1"/>
        <v/>
      </c>
      <c r="K36" s="11" t="str">
        <f t="shared" si="2"/>
        <v/>
      </c>
      <c r="L36" s="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5"/>
      <c r="B37" s="6"/>
      <c r="C37" s="16" t="str">
        <f>IF($B37="","",IFERROR(INDEX(ITENS!$B$6:$B$205,MATCH($B37,ITENS!$A$6:$A$205,0)),"Item não cadastrado"))</f>
        <v/>
      </c>
      <c r="D37" s="16" t="str">
        <f>IF($B37="","",IFERROR(INDEX(ITENS!$C$6:$C$205,MATCH($B37,ITENS!$A$6:$A$205,0)),"Item não cadastrado"))</f>
        <v/>
      </c>
      <c r="E37" s="16" t="str">
        <f>IF($B37="","",IFERROR(INDEX(ITENS!$D$6:$D$205,MATCH($B37,ITENS!$A$6:$A$205,0)),"Item não cadastrado"))</f>
        <v/>
      </c>
      <c r="F37" s="16" t="str">
        <f>IF($B37="","",IFERROR(INDEX(ITENS!$E$6:$E$205,MATCH($B37,ITENS!$A$6:$A$205,0)),"Item não cadastrado"))</f>
        <v/>
      </c>
      <c r="G37" s="16" t="str">
        <f>IF($B37="","",IFERROR(INDEX(ITENS!$G$6:$G$205,MATCH($B37,ITENS!$A$6:$A$205,0)),"Item não cadastrado"))</f>
        <v/>
      </c>
      <c r="H37" s="9"/>
      <c r="I37" s="11" t="str">
        <f t="shared" si="0"/>
        <v/>
      </c>
      <c r="J37" s="11" t="str">
        <f t="shared" si="1"/>
        <v/>
      </c>
      <c r="K37" s="11" t="str">
        <f t="shared" si="2"/>
        <v/>
      </c>
      <c r="L37" s="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5"/>
      <c r="B38" s="6"/>
      <c r="C38" s="16" t="str">
        <f>IF($B38="","",IFERROR(INDEX(ITENS!$B$6:$B$205,MATCH($B38,ITENS!$A$6:$A$205,0)),"Item não cadastrado"))</f>
        <v/>
      </c>
      <c r="D38" s="16" t="str">
        <f>IF($B38="","",IFERROR(INDEX(ITENS!$C$6:$C$205,MATCH($B38,ITENS!$A$6:$A$205,0)),"Item não cadastrado"))</f>
        <v/>
      </c>
      <c r="E38" s="16" t="str">
        <f>IF($B38="","",IFERROR(INDEX(ITENS!$D$6:$D$205,MATCH($B38,ITENS!$A$6:$A$205,0)),"Item não cadastrado"))</f>
        <v/>
      </c>
      <c r="F38" s="16" t="str">
        <f>IF($B38="","",IFERROR(INDEX(ITENS!$E$6:$E$205,MATCH($B38,ITENS!$A$6:$A$205,0)),"Item não cadastrado"))</f>
        <v/>
      </c>
      <c r="G38" s="16" t="str">
        <f>IF($B38="","",IFERROR(INDEX(ITENS!$G$6:$G$205,MATCH($B38,ITENS!$A$6:$A$205,0)),"Item não cadastrado"))</f>
        <v/>
      </c>
      <c r="H38" s="9"/>
      <c r="I38" s="11" t="str">
        <f t="shared" si="0"/>
        <v/>
      </c>
      <c r="J38" s="11" t="str">
        <f t="shared" si="1"/>
        <v/>
      </c>
      <c r="K38" s="11" t="str">
        <f t="shared" si="2"/>
        <v/>
      </c>
      <c r="L38" s="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5"/>
      <c r="B39" s="6"/>
      <c r="C39" s="16" t="str">
        <f>IF($B39="","",IFERROR(INDEX(ITENS!$B$6:$B$205,MATCH($B39,ITENS!$A$6:$A$205,0)),"Item não cadastrado"))</f>
        <v/>
      </c>
      <c r="D39" s="16" t="str">
        <f>IF($B39="","",IFERROR(INDEX(ITENS!$C$6:$C$205,MATCH($B39,ITENS!$A$6:$A$205,0)),"Item não cadastrado"))</f>
        <v/>
      </c>
      <c r="E39" s="16" t="str">
        <f>IF($B39="","",IFERROR(INDEX(ITENS!$D$6:$D$205,MATCH($B39,ITENS!$A$6:$A$205,0)),"Item não cadastrado"))</f>
        <v/>
      </c>
      <c r="F39" s="16" t="str">
        <f>IF($B39="","",IFERROR(INDEX(ITENS!$E$6:$E$205,MATCH($B39,ITENS!$A$6:$A$205,0)),"Item não cadastrado"))</f>
        <v/>
      </c>
      <c r="G39" s="16" t="str">
        <f>IF($B39="","",IFERROR(INDEX(ITENS!$G$6:$G$205,MATCH($B39,ITENS!$A$6:$A$205,0)),"Item não cadastrado"))</f>
        <v/>
      </c>
      <c r="H39" s="9"/>
      <c r="I39" s="11" t="str">
        <f t="shared" si="0"/>
        <v/>
      </c>
      <c r="J39" s="11" t="str">
        <f t="shared" si="1"/>
        <v/>
      </c>
      <c r="K39" s="11" t="str">
        <f t="shared" si="2"/>
        <v/>
      </c>
      <c r="L39" s="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5"/>
      <c r="B40" s="6"/>
      <c r="C40" s="16" t="str">
        <f>IF($B40="","",IFERROR(INDEX(ITENS!$B$6:$B$205,MATCH($B40,ITENS!$A$6:$A$205,0)),"Item não cadastrado"))</f>
        <v/>
      </c>
      <c r="D40" s="16" t="str">
        <f>IF($B40="","",IFERROR(INDEX(ITENS!$C$6:$C$205,MATCH($B40,ITENS!$A$6:$A$205,0)),"Item não cadastrado"))</f>
        <v/>
      </c>
      <c r="E40" s="16" t="str">
        <f>IF($B40="","",IFERROR(INDEX(ITENS!$D$6:$D$205,MATCH($B40,ITENS!$A$6:$A$205,0)),"Item não cadastrado"))</f>
        <v/>
      </c>
      <c r="F40" s="16" t="str">
        <f>IF($B40="","",IFERROR(INDEX(ITENS!$E$6:$E$205,MATCH($B40,ITENS!$A$6:$A$205,0)),"Item não cadastrado"))</f>
        <v/>
      </c>
      <c r="G40" s="16" t="str">
        <f>IF($B40="","",IFERROR(INDEX(ITENS!$G$6:$G$205,MATCH($B40,ITENS!$A$6:$A$205,0)),"Item não cadastrado"))</f>
        <v/>
      </c>
      <c r="H40" s="9"/>
      <c r="I40" s="11" t="str">
        <f t="shared" si="0"/>
        <v/>
      </c>
      <c r="J40" s="11" t="str">
        <f t="shared" si="1"/>
        <v/>
      </c>
      <c r="K40" s="11" t="str">
        <f t="shared" si="2"/>
        <v/>
      </c>
      <c r="L40" s="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5"/>
      <c r="B41" s="6"/>
      <c r="C41" s="16" t="str">
        <f>IF($B41="","",IFERROR(INDEX(ITENS!$B$6:$B$205,MATCH($B41,ITENS!$A$6:$A$205,0)),"Item não cadastrado"))</f>
        <v/>
      </c>
      <c r="D41" s="16" t="str">
        <f>IF($B41="","",IFERROR(INDEX(ITENS!$C$6:$C$205,MATCH($B41,ITENS!$A$6:$A$205,0)),"Item não cadastrado"))</f>
        <v/>
      </c>
      <c r="E41" s="16" t="str">
        <f>IF($B41="","",IFERROR(INDEX(ITENS!$D$6:$D$205,MATCH($B41,ITENS!$A$6:$A$205,0)),"Item não cadastrado"))</f>
        <v/>
      </c>
      <c r="F41" s="16" t="str">
        <f>IF($B41="","",IFERROR(INDEX(ITENS!$E$6:$E$205,MATCH($B41,ITENS!$A$6:$A$205,0)),"Item não cadastrado"))</f>
        <v/>
      </c>
      <c r="G41" s="16" t="str">
        <f>IF($B41="","",IFERROR(INDEX(ITENS!$G$6:$G$205,MATCH($B41,ITENS!$A$6:$A$205,0)),"Item não cadastrado"))</f>
        <v/>
      </c>
      <c r="H41" s="9"/>
      <c r="I41" s="11" t="str">
        <f t="shared" si="0"/>
        <v/>
      </c>
      <c r="J41" s="11" t="str">
        <f t="shared" si="1"/>
        <v/>
      </c>
      <c r="K41" s="11" t="str">
        <f t="shared" si="2"/>
        <v/>
      </c>
      <c r="L41" s="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5"/>
      <c r="B42" s="6"/>
      <c r="C42" s="16" t="str">
        <f>IF($B42="","",IFERROR(INDEX(ITENS!$B$6:$B$205,MATCH($B42,ITENS!$A$6:$A$205,0)),"Item não cadastrado"))</f>
        <v/>
      </c>
      <c r="D42" s="16" t="str">
        <f>IF($B42="","",IFERROR(INDEX(ITENS!$C$6:$C$205,MATCH($B42,ITENS!$A$6:$A$205,0)),"Item não cadastrado"))</f>
        <v/>
      </c>
      <c r="E42" s="16" t="str">
        <f>IF($B42="","",IFERROR(INDEX(ITENS!$D$6:$D$205,MATCH($B42,ITENS!$A$6:$A$205,0)),"Item não cadastrado"))</f>
        <v/>
      </c>
      <c r="F42" s="16" t="str">
        <f>IF($B42="","",IFERROR(INDEX(ITENS!$E$6:$E$205,MATCH($B42,ITENS!$A$6:$A$205,0)),"Item não cadastrado"))</f>
        <v/>
      </c>
      <c r="G42" s="16" t="str">
        <f>IF($B42="","",IFERROR(INDEX(ITENS!$G$6:$G$205,MATCH($B42,ITENS!$A$6:$A$205,0)),"Item não cadastrado"))</f>
        <v/>
      </c>
      <c r="H42" s="9"/>
      <c r="I42" s="11" t="str">
        <f t="shared" si="0"/>
        <v/>
      </c>
      <c r="J42" s="11" t="str">
        <f t="shared" si="1"/>
        <v/>
      </c>
      <c r="K42" s="11" t="str">
        <f t="shared" si="2"/>
        <v/>
      </c>
      <c r="L42" s="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5"/>
      <c r="B43" s="6"/>
      <c r="C43" s="16" t="str">
        <f>IF($B43="","",IFERROR(INDEX(ITENS!$B$6:$B$205,MATCH($B43,ITENS!$A$6:$A$205,0)),"Item não cadastrado"))</f>
        <v/>
      </c>
      <c r="D43" s="16" t="str">
        <f>IF($B43="","",IFERROR(INDEX(ITENS!$C$6:$C$205,MATCH($B43,ITENS!$A$6:$A$205,0)),"Item não cadastrado"))</f>
        <v/>
      </c>
      <c r="E43" s="16" t="str">
        <f>IF($B43="","",IFERROR(INDEX(ITENS!$D$6:$D$205,MATCH($B43,ITENS!$A$6:$A$205,0)),"Item não cadastrado"))</f>
        <v/>
      </c>
      <c r="F43" s="16" t="str">
        <f>IF($B43="","",IFERROR(INDEX(ITENS!$E$6:$E$205,MATCH($B43,ITENS!$A$6:$A$205,0)),"Item não cadastrado"))</f>
        <v/>
      </c>
      <c r="G43" s="16" t="str">
        <f>IF($B43="","",IFERROR(INDEX(ITENS!$G$6:$G$205,MATCH($B43,ITENS!$A$6:$A$205,0)),"Item não cadastrado"))</f>
        <v/>
      </c>
      <c r="H43" s="9"/>
      <c r="I43" s="11" t="str">
        <f t="shared" si="0"/>
        <v/>
      </c>
      <c r="J43" s="11" t="str">
        <f t="shared" si="1"/>
        <v/>
      </c>
      <c r="K43" s="11" t="str">
        <f t="shared" si="2"/>
        <v/>
      </c>
      <c r="L43" s="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5"/>
      <c r="B44" s="6"/>
      <c r="C44" s="16" t="str">
        <f>IF($B44="","",IFERROR(INDEX(ITENS!$B$6:$B$205,MATCH($B44,ITENS!$A$6:$A$205,0)),"Item não cadastrado"))</f>
        <v/>
      </c>
      <c r="D44" s="16" t="str">
        <f>IF($B44="","",IFERROR(INDEX(ITENS!$C$6:$C$205,MATCH($B44,ITENS!$A$6:$A$205,0)),"Item não cadastrado"))</f>
        <v/>
      </c>
      <c r="E44" s="16" t="str">
        <f>IF($B44="","",IFERROR(INDEX(ITENS!$D$6:$D$205,MATCH($B44,ITENS!$A$6:$A$205,0)),"Item não cadastrado"))</f>
        <v/>
      </c>
      <c r="F44" s="16" t="str">
        <f>IF($B44="","",IFERROR(INDEX(ITENS!$E$6:$E$205,MATCH($B44,ITENS!$A$6:$A$205,0)),"Item não cadastrado"))</f>
        <v/>
      </c>
      <c r="G44" s="16" t="str">
        <f>IF($B44="","",IFERROR(INDEX(ITENS!$G$6:$G$205,MATCH($B44,ITENS!$A$6:$A$205,0)),"Item não cadastrado"))</f>
        <v/>
      </c>
      <c r="H44" s="9"/>
      <c r="I44" s="11" t="str">
        <f t="shared" si="0"/>
        <v/>
      </c>
      <c r="J44" s="11" t="str">
        <f t="shared" si="1"/>
        <v/>
      </c>
      <c r="K44" s="11" t="str">
        <f t="shared" si="2"/>
        <v/>
      </c>
      <c r="L44" s="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5"/>
      <c r="B45" s="6"/>
      <c r="C45" s="16" t="str">
        <f>IF($B45="","",IFERROR(INDEX(ITENS!$B$6:$B$205,MATCH($B45,ITENS!$A$6:$A$205,0)),"Item não cadastrado"))</f>
        <v/>
      </c>
      <c r="D45" s="16" t="str">
        <f>IF($B45="","",IFERROR(INDEX(ITENS!$C$6:$C$205,MATCH($B45,ITENS!$A$6:$A$205,0)),"Item não cadastrado"))</f>
        <v/>
      </c>
      <c r="E45" s="16" t="str">
        <f>IF($B45="","",IFERROR(INDEX(ITENS!$D$6:$D$205,MATCH($B45,ITENS!$A$6:$A$205,0)),"Item não cadastrado"))</f>
        <v/>
      </c>
      <c r="F45" s="16" t="str">
        <f>IF($B45="","",IFERROR(INDEX(ITENS!$E$6:$E$205,MATCH($B45,ITENS!$A$6:$A$205,0)),"Item não cadastrado"))</f>
        <v/>
      </c>
      <c r="G45" s="16" t="str">
        <f>IF($B45="","",IFERROR(INDEX(ITENS!$G$6:$G$205,MATCH($B45,ITENS!$A$6:$A$205,0)),"Item não cadastrado"))</f>
        <v/>
      </c>
      <c r="H45" s="9"/>
      <c r="I45" s="11" t="str">
        <f t="shared" si="0"/>
        <v/>
      </c>
      <c r="J45" s="11" t="str">
        <f t="shared" si="1"/>
        <v/>
      </c>
      <c r="K45" s="11" t="str">
        <f t="shared" si="2"/>
        <v/>
      </c>
      <c r="L45" s="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5"/>
      <c r="B46" s="6"/>
      <c r="C46" s="16" t="str">
        <f>IF($B46="","",IFERROR(INDEX(ITENS!$B$6:$B$205,MATCH($B46,ITENS!$A$6:$A$205,0)),"Item não cadastrado"))</f>
        <v/>
      </c>
      <c r="D46" s="16" t="str">
        <f>IF($B46="","",IFERROR(INDEX(ITENS!$C$6:$C$205,MATCH($B46,ITENS!$A$6:$A$205,0)),"Item não cadastrado"))</f>
        <v/>
      </c>
      <c r="E46" s="16" t="str">
        <f>IF($B46="","",IFERROR(INDEX(ITENS!$D$6:$D$205,MATCH($B46,ITENS!$A$6:$A$205,0)),"Item não cadastrado"))</f>
        <v/>
      </c>
      <c r="F46" s="16" t="str">
        <f>IF($B46="","",IFERROR(INDEX(ITENS!$E$6:$E$205,MATCH($B46,ITENS!$A$6:$A$205,0)),"Item não cadastrado"))</f>
        <v/>
      </c>
      <c r="G46" s="16" t="str">
        <f>IF($B46="","",IFERROR(INDEX(ITENS!$G$6:$G$205,MATCH($B46,ITENS!$A$6:$A$205,0)),"Item não cadastrado"))</f>
        <v/>
      </c>
      <c r="H46" s="9"/>
      <c r="I46" s="11" t="str">
        <f t="shared" si="0"/>
        <v/>
      </c>
      <c r="J46" s="11" t="str">
        <f t="shared" si="1"/>
        <v/>
      </c>
      <c r="K46" s="11" t="str">
        <f t="shared" si="2"/>
        <v/>
      </c>
      <c r="L46" s="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5"/>
      <c r="B47" s="6"/>
      <c r="C47" s="16" t="str">
        <f>IF($B47="","",IFERROR(INDEX(ITENS!$B$6:$B$205,MATCH($B47,ITENS!$A$6:$A$205,0)),"Item não cadastrado"))</f>
        <v/>
      </c>
      <c r="D47" s="16" t="str">
        <f>IF($B47="","",IFERROR(INDEX(ITENS!$C$6:$C$205,MATCH($B47,ITENS!$A$6:$A$205,0)),"Item não cadastrado"))</f>
        <v/>
      </c>
      <c r="E47" s="16" t="str">
        <f>IF($B47="","",IFERROR(INDEX(ITENS!$D$6:$D$205,MATCH($B47,ITENS!$A$6:$A$205,0)),"Item não cadastrado"))</f>
        <v/>
      </c>
      <c r="F47" s="16" t="str">
        <f>IF($B47="","",IFERROR(INDEX(ITENS!$E$6:$E$205,MATCH($B47,ITENS!$A$6:$A$205,0)),"Item não cadastrado"))</f>
        <v/>
      </c>
      <c r="G47" s="16" t="str">
        <f>IF($B47="","",IFERROR(INDEX(ITENS!$G$6:$G$205,MATCH($B47,ITENS!$A$6:$A$205,0)),"Item não cadastrado"))</f>
        <v/>
      </c>
      <c r="H47" s="9"/>
      <c r="I47" s="11" t="str">
        <f t="shared" si="0"/>
        <v/>
      </c>
      <c r="J47" s="11" t="str">
        <f t="shared" si="1"/>
        <v/>
      </c>
      <c r="K47" s="11" t="str">
        <f t="shared" si="2"/>
        <v/>
      </c>
      <c r="L47" s="6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5"/>
      <c r="B48" s="6"/>
      <c r="C48" s="16" t="str">
        <f>IF($B48="","",IFERROR(INDEX(ITENS!$B$6:$B$205,MATCH($B48,ITENS!$A$6:$A$205,0)),"Item não cadastrado"))</f>
        <v/>
      </c>
      <c r="D48" s="16" t="str">
        <f>IF($B48="","",IFERROR(INDEX(ITENS!$C$6:$C$205,MATCH($B48,ITENS!$A$6:$A$205,0)),"Item não cadastrado"))</f>
        <v/>
      </c>
      <c r="E48" s="16" t="str">
        <f>IF($B48="","",IFERROR(INDEX(ITENS!$D$6:$D$205,MATCH($B48,ITENS!$A$6:$A$205,0)),"Item não cadastrado"))</f>
        <v/>
      </c>
      <c r="F48" s="16" t="str">
        <f>IF($B48="","",IFERROR(INDEX(ITENS!$E$6:$E$205,MATCH($B48,ITENS!$A$6:$A$205,0)),"Item não cadastrado"))</f>
        <v/>
      </c>
      <c r="G48" s="16" t="str">
        <f>IF($B48="","",IFERROR(INDEX(ITENS!$G$6:$G$205,MATCH($B48,ITENS!$A$6:$A$205,0)),"Item não cadastrado"))</f>
        <v/>
      </c>
      <c r="H48" s="9"/>
      <c r="I48" s="11" t="str">
        <f t="shared" si="0"/>
        <v/>
      </c>
      <c r="J48" s="11" t="str">
        <f t="shared" si="1"/>
        <v/>
      </c>
      <c r="K48" s="11" t="str">
        <f t="shared" si="2"/>
        <v/>
      </c>
      <c r="L48" s="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5"/>
      <c r="B49" s="6"/>
      <c r="C49" s="16" t="str">
        <f>IF($B49="","",IFERROR(INDEX(ITENS!$B$6:$B$205,MATCH($B49,ITENS!$A$6:$A$205,0)),"Item não cadastrado"))</f>
        <v/>
      </c>
      <c r="D49" s="16" t="str">
        <f>IF($B49="","",IFERROR(INDEX(ITENS!$C$6:$C$205,MATCH($B49,ITENS!$A$6:$A$205,0)),"Item não cadastrado"))</f>
        <v/>
      </c>
      <c r="E49" s="16" t="str">
        <f>IF($B49="","",IFERROR(INDEX(ITENS!$D$6:$D$205,MATCH($B49,ITENS!$A$6:$A$205,0)),"Item não cadastrado"))</f>
        <v/>
      </c>
      <c r="F49" s="16" t="str">
        <f>IF($B49="","",IFERROR(INDEX(ITENS!$E$6:$E$205,MATCH($B49,ITENS!$A$6:$A$205,0)),"Item não cadastrado"))</f>
        <v/>
      </c>
      <c r="G49" s="16" t="str">
        <f>IF($B49="","",IFERROR(INDEX(ITENS!$G$6:$G$205,MATCH($B49,ITENS!$A$6:$A$205,0)),"Item não cadastrado"))</f>
        <v/>
      </c>
      <c r="H49" s="9"/>
      <c r="I49" s="11" t="str">
        <f t="shared" si="0"/>
        <v/>
      </c>
      <c r="J49" s="11" t="str">
        <f t="shared" si="1"/>
        <v/>
      </c>
      <c r="K49" s="11" t="str">
        <f t="shared" si="2"/>
        <v/>
      </c>
      <c r="L49" s="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5"/>
      <c r="B50" s="6"/>
      <c r="C50" s="16" t="str">
        <f>IF($B50="","",IFERROR(INDEX(ITENS!$B$6:$B$205,MATCH($B50,ITENS!$A$6:$A$205,0)),"Item não cadastrado"))</f>
        <v/>
      </c>
      <c r="D50" s="16" t="str">
        <f>IF($B50="","",IFERROR(INDEX(ITENS!$C$6:$C$205,MATCH($B50,ITENS!$A$6:$A$205,0)),"Item não cadastrado"))</f>
        <v/>
      </c>
      <c r="E50" s="16" t="str">
        <f>IF($B50="","",IFERROR(INDEX(ITENS!$D$6:$D$205,MATCH($B50,ITENS!$A$6:$A$205,0)),"Item não cadastrado"))</f>
        <v/>
      </c>
      <c r="F50" s="16" t="str">
        <f>IF($B50="","",IFERROR(INDEX(ITENS!$E$6:$E$205,MATCH($B50,ITENS!$A$6:$A$205,0)),"Item não cadastrado"))</f>
        <v/>
      </c>
      <c r="G50" s="16" t="str">
        <f>IF($B50="","",IFERROR(INDEX(ITENS!$G$6:$G$205,MATCH($B50,ITENS!$A$6:$A$205,0)),"Item não cadastrado"))</f>
        <v/>
      </c>
      <c r="H50" s="9"/>
      <c r="I50" s="11" t="str">
        <f t="shared" si="0"/>
        <v/>
      </c>
      <c r="J50" s="11" t="str">
        <f t="shared" si="1"/>
        <v/>
      </c>
      <c r="K50" s="11" t="str">
        <f t="shared" si="2"/>
        <v/>
      </c>
      <c r="L50" s="6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5"/>
      <c r="B51" s="6"/>
      <c r="C51" s="16" t="str">
        <f>IF($B51="","",IFERROR(INDEX(ITENS!$B$6:$B$205,MATCH($B51,ITENS!$A$6:$A$205,0)),"Item não cadastrado"))</f>
        <v/>
      </c>
      <c r="D51" s="16" t="str">
        <f>IF($B51="","",IFERROR(INDEX(ITENS!$C$6:$C$205,MATCH($B51,ITENS!$A$6:$A$205,0)),"Item não cadastrado"))</f>
        <v/>
      </c>
      <c r="E51" s="16" t="str">
        <f>IF($B51="","",IFERROR(INDEX(ITENS!$D$6:$D$205,MATCH($B51,ITENS!$A$6:$A$205,0)),"Item não cadastrado"))</f>
        <v/>
      </c>
      <c r="F51" s="16" t="str">
        <f>IF($B51="","",IFERROR(INDEX(ITENS!$E$6:$E$205,MATCH($B51,ITENS!$A$6:$A$205,0)),"Item não cadastrado"))</f>
        <v/>
      </c>
      <c r="G51" s="16" t="str">
        <f>IF($B51="","",IFERROR(INDEX(ITENS!$G$6:$G$205,MATCH($B51,ITENS!$A$6:$A$205,0)),"Item não cadastrado"))</f>
        <v/>
      </c>
      <c r="H51" s="9"/>
      <c r="I51" s="11" t="str">
        <f t="shared" si="0"/>
        <v/>
      </c>
      <c r="J51" s="11" t="str">
        <f t="shared" si="1"/>
        <v/>
      </c>
      <c r="K51" s="11" t="str">
        <f t="shared" si="2"/>
        <v/>
      </c>
      <c r="L51" s="6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5"/>
      <c r="B52" s="6"/>
      <c r="C52" s="16" t="str">
        <f>IF($B52="","",IFERROR(INDEX(ITENS!$B$6:$B$205,MATCH($B52,ITENS!$A$6:$A$205,0)),"Item não cadastrado"))</f>
        <v/>
      </c>
      <c r="D52" s="16" t="str">
        <f>IF($B52="","",IFERROR(INDEX(ITENS!$C$6:$C$205,MATCH($B52,ITENS!$A$6:$A$205,0)),"Item não cadastrado"))</f>
        <v/>
      </c>
      <c r="E52" s="16" t="str">
        <f>IF($B52="","",IFERROR(INDEX(ITENS!$D$6:$D$205,MATCH($B52,ITENS!$A$6:$A$205,0)),"Item não cadastrado"))</f>
        <v/>
      </c>
      <c r="F52" s="16" t="str">
        <f>IF($B52="","",IFERROR(INDEX(ITENS!$E$6:$E$205,MATCH($B52,ITENS!$A$6:$A$205,0)),"Item não cadastrado"))</f>
        <v/>
      </c>
      <c r="G52" s="16" t="str">
        <f>IF($B52="","",IFERROR(INDEX(ITENS!$G$6:$G$205,MATCH($B52,ITENS!$A$6:$A$205,0)),"Item não cadastrado"))</f>
        <v/>
      </c>
      <c r="H52" s="9"/>
      <c r="I52" s="11" t="str">
        <f t="shared" si="0"/>
        <v/>
      </c>
      <c r="J52" s="11" t="str">
        <f t="shared" si="1"/>
        <v/>
      </c>
      <c r="K52" s="11" t="str">
        <f t="shared" si="2"/>
        <v/>
      </c>
      <c r="L52" s="6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5"/>
      <c r="B53" s="6"/>
      <c r="C53" s="16" t="str">
        <f>IF($B53="","",IFERROR(INDEX(ITENS!$B$6:$B$205,MATCH($B53,ITENS!$A$6:$A$205,0)),"Item não cadastrado"))</f>
        <v/>
      </c>
      <c r="D53" s="16" t="str">
        <f>IF($B53="","",IFERROR(INDEX(ITENS!$C$6:$C$205,MATCH($B53,ITENS!$A$6:$A$205,0)),"Item não cadastrado"))</f>
        <v/>
      </c>
      <c r="E53" s="16" t="str">
        <f>IF($B53="","",IFERROR(INDEX(ITENS!$D$6:$D$205,MATCH($B53,ITENS!$A$6:$A$205,0)),"Item não cadastrado"))</f>
        <v/>
      </c>
      <c r="F53" s="16" t="str">
        <f>IF($B53="","",IFERROR(INDEX(ITENS!$E$6:$E$205,MATCH($B53,ITENS!$A$6:$A$205,0)),"Item não cadastrado"))</f>
        <v/>
      </c>
      <c r="G53" s="16" t="str">
        <f>IF($B53="","",IFERROR(INDEX(ITENS!$G$6:$G$205,MATCH($B53,ITENS!$A$6:$A$205,0)),"Item não cadastrado"))</f>
        <v/>
      </c>
      <c r="H53" s="9"/>
      <c r="I53" s="11" t="str">
        <f t="shared" si="0"/>
        <v/>
      </c>
      <c r="J53" s="11" t="str">
        <f t="shared" si="1"/>
        <v/>
      </c>
      <c r="K53" s="11" t="str">
        <f t="shared" si="2"/>
        <v/>
      </c>
      <c r="L53" s="6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5"/>
      <c r="B54" s="6"/>
      <c r="C54" s="16" t="str">
        <f>IF($B54="","",IFERROR(INDEX(ITENS!$B$6:$B$205,MATCH($B54,ITENS!$A$6:$A$205,0)),"Item não cadastrado"))</f>
        <v/>
      </c>
      <c r="D54" s="16" t="str">
        <f>IF($B54="","",IFERROR(INDEX(ITENS!$C$6:$C$205,MATCH($B54,ITENS!$A$6:$A$205,0)),"Item não cadastrado"))</f>
        <v/>
      </c>
      <c r="E54" s="16" t="str">
        <f>IF($B54="","",IFERROR(INDEX(ITENS!$D$6:$D$205,MATCH($B54,ITENS!$A$6:$A$205,0)),"Item não cadastrado"))</f>
        <v/>
      </c>
      <c r="F54" s="16" t="str">
        <f>IF($B54="","",IFERROR(INDEX(ITENS!$E$6:$E$205,MATCH($B54,ITENS!$A$6:$A$205,0)),"Item não cadastrado"))</f>
        <v/>
      </c>
      <c r="G54" s="16" t="str">
        <f>IF($B54="","",IFERROR(INDEX(ITENS!$G$6:$G$205,MATCH($B54,ITENS!$A$6:$A$205,0)),"Item não cadastrado"))</f>
        <v/>
      </c>
      <c r="H54" s="9"/>
      <c r="I54" s="11" t="str">
        <f t="shared" si="0"/>
        <v/>
      </c>
      <c r="J54" s="11" t="str">
        <f t="shared" si="1"/>
        <v/>
      </c>
      <c r="K54" s="11" t="str">
        <f t="shared" si="2"/>
        <v/>
      </c>
      <c r="L54" s="6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5"/>
      <c r="B55" s="6"/>
      <c r="C55" s="16" t="str">
        <f>IF($B55="","",IFERROR(INDEX(ITENS!$B$6:$B$205,MATCH($B55,ITENS!$A$6:$A$205,0)),"Item não cadastrado"))</f>
        <v/>
      </c>
      <c r="D55" s="16" t="str">
        <f>IF($B55="","",IFERROR(INDEX(ITENS!$C$6:$C$205,MATCH($B55,ITENS!$A$6:$A$205,0)),"Item não cadastrado"))</f>
        <v/>
      </c>
      <c r="E55" s="16" t="str">
        <f>IF($B55="","",IFERROR(INDEX(ITENS!$D$6:$D$205,MATCH($B55,ITENS!$A$6:$A$205,0)),"Item não cadastrado"))</f>
        <v/>
      </c>
      <c r="F55" s="16" t="str">
        <f>IF($B55="","",IFERROR(INDEX(ITENS!$E$6:$E$205,MATCH($B55,ITENS!$A$6:$A$205,0)),"Item não cadastrado"))</f>
        <v/>
      </c>
      <c r="G55" s="16" t="str">
        <f>IF($B55="","",IFERROR(INDEX(ITENS!$G$6:$G$205,MATCH($B55,ITENS!$A$6:$A$205,0)),"Item não cadastrado"))</f>
        <v/>
      </c>
      <c r="H55" s="9"/>
      <c r="I55" s="11" t="str">
        <f t="shared" si="0"/>
        <v/>
      </c>
      <c r="J55" s="11" t="str">
        <f t="shared" si="1"/>
        <v/>
      </c>
      <c r="K55" s="11" t="str">
        <f t="shared" si="2"/>
        <v/>
      </c>
      <c r="L55" s="6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5"/>
      <c r="B56" s="6"/>
      <c r="C56" s="16" t="str">
        <f>IF($B56="","",IFERROR(INDEX(ITENS!$B$6:$B$205,MATCH($B56,ITENS!$A$6:$A$205,0)),"Item não cadastrado"))</f>
        <v/>
      </c>
      <c r="D56" s="16" t="str">
        <f>IF($B56="","",IFERROR(INDEX(ITENS!$C$6:$C$205,MATCH($B56,ITENS!$A$6:$A$205,0)),"Item não cadastrado"))</f>
        <v/>
      </c>
      <c r="E56" s="16" t="str">
        <f>IF($B56="","",IFERROR(INDEX(ITENS!$D$6:$D$205,MATCH($B56,ITENS!$A$6:$A$205,0)),"Item não cadastrado"))</f>
        <v/>
      </c>
      <c r="F56" s="16" t="str">
        <f>IF($B56="","",IFERROR(INDEX(ITENS!$E$6:$E$205,MATCH($B56,ITENS!$A$6:$A$205,0)),"Item não cadastrado"))</f>
        <v/>
      </c>
      <c r="G56" s="16" t="str">
        <f>IF($B56="","",IFERROR(INDEX(ITENS!$G$6:$G$205,MATCH($B56,ITENS!$A$6:$A$205,0)),"Item não cadastrado"))</f>
        <v/>
      </c>
      <c r="H56" s="9"/>
      <c r="I56" s="11" t="str">
        <f t="shared" si="0"/>
        <v/>
      </c>
      <c r="J56" s="11" t="str">
        <f t="shared" si="1"/>
        <v/>
      </c>
      <c r="K56" s="11" t="str">
        <f t="shared" si="2"/>
        <v/>
      </c>
      <c r="L56" s="6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5"/>
      <c r="B57" s="6"/>
      <c r="C57" s="16" t="str">
        <f>IF($B57="","",IFERROR(INDEX(ITENS!$B$6:$B$205,MATCH($B57,ITENS!$A$6:$A$205,0)),"Item não cadastrado"))</f>
        <v/>
      </c>
      <c r="D57" s="16" t="str">
        <f>IF($B57="","",IFERROR(INDEX(ITENS!$C$6:$C$205,MATCH($B57,ITENS!$A$6:$A$205,0)),"Item não cadastrado"))</f>
        <v/>
      </c>
      <c r="E57" s="16" t="str">
        <f>IF($B57="","",IFERROR(INDEX(ITENS!$D$6:$D$205,MATCH($B57,ITENS!$A$6:$A$205,0)),"Item não cadastrado"))</f>
        <v/>
      </c>
      <c r="F57" s="16" t="str">
        <f>IF($B57="","",IFERROR(INDEX(ITENS!$E$6:$E$205,MATCH($B57,ITENS!$A$6:$A$205,0)),"Item não cadastrado"))</f>
        <v/>
      </c>
      <c r="G57" s="16" t="str">
        <f>IF($B57="","",IFERROR(INDEX(ITENS!$G$6:$G$205,MATCH($B57,ITENS!$A$6:$A$205,0)),"Item não cadastrado"))</f>
        <v/>
      </c>
      <c r="H57" s="9"/>
      <c r="I57" s="11" t="str">
        <f t="shared" si="0"/>
        <v/>
      </c>
      <c r="J57" s="11" t="str">
        <f t="shared" si="1"/>
        <v/>
      </c>
      <c r="K57" s="11" t="str">
        <f t="shared" si="2"/>
        <v/>
      </c>
      <c r="L57" s="6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5"/>
      <c r="B58" s="6"/>
      <c r="C58" s="16" t="str">
        <f>IF($B58="","",IFERROR(INDEX(ITENS!$B$6:$B$205,MATCH($B58,ITENS!$A$6:$A$205,0)),"Item não cadastrado"))</f>
        <v/>
      </c>
      <c r="D58" s="16" t="str">
        <f>IF($B58="","",IFERROR(INDEX(ITENS!$C$6:$C$205,MATCH($B58,ITENS!$A$6:$A$205,0)),"Item não cadastrado"))</f>
        <v/>
      </c>
      <c r="E58" s="16" t="str">
        <f>IF($B58="","",IFERROR(INDEX(ITENS!$D$6:$D$205,MATCH($B58,ITENS!$A$6:$A$205,0)),"Item não cadastrado"))</f>
        <v/>
      </c>
      <c r="F58" s="16" t="str">
        <f>IF($B58="","",IFERROR(INDEX(ITENS!$E$6:$E$205,MATCH($B58,ITENS!$A$6:$A$205,0)),"Item não cadastrado"))</f>
        <v/>
      </c>
      <c r="G58" s="16" t="str">
        <f>IF($B58="","",IFERROR(INDEX(ITENS!$G$6:$G$205,MATCH($B58,ITENS!$A$6:$A$205,0)),"Item não cadastrado"))</f>
        <v/>
      </c>
      <c r="H58" s="9"/>
      <c r="I58" s="11" t="str">
        <f t="shared" si="0"/>
        <v/>
      </c>
      <c r="J58" s="11" t="str">
        <f t="shared" si="1"/>
        <v/>
      </c>
      <c r="K58" s="11" t="str">
        <f t="shared" si="2"/>
        <v/>
      </c>
      <c r="L58" s="6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5"/>
      <c r="B59" s="6"/>
      <c r="C59" s="16" t="str">
        <f>IF($B59="","",IFERROR(INDEX(ITENS!$B$6:$B$205,MATCH($B59,ITENS!$A$6:$A$205,0)),"Item não cadastrado"))</f>
        <v/>
      </c>
      <c r="D59" s="16" t="str">
        <f>IF($B59="","",IFERROR(INDEX(ITENS!$C$6:$C$205,MATCH($B59,ITENS!$A$6:$A$205,0)),"Item não cadastrado"))</f>
        <v/>
      </c>
      <c r="E59" s="16" t="str">
        <f>IF($B59="","",IFERROR(INDEX(ITENS!$D$6:$D$205,MATCH($B59,ITENS!$A$6:$A$205,0)),"Item não cadastrado"))</f>
        <v/>
      </c>
      <c r="F59" s="16" t="str">
        <f>IF($B59="","",IFERROR(INDEX(ITENS!$E$6:$E$205,MATCH($B59,ITENS!$A$6:$A$205,0)),"Item não cadastrado"))</f>
        <v/>
      </c>
      <c r="G59" s="16" t="str">
        <f>IF($B59="","",IFERROR(INDEX(ITENS!$G$6:$G$205,MATCH($B59,ITENS!$A$6:$A$205,0)),"Item não cadastrado"))</f>
        <v/>
      </c>
      <c r="H59" s="9"/>
      <c r="I59" s="11" t="str">
        <f t="shared" si="0"/>
        <v/>
      </c>
      <c r="J59" s="11" t="str">
        <f t="shared" si="1"/>
        <v/>
      </c>
      <c r="K59" s="11" t="str">
        <f t="shared" si="2"/>
        <v/>
      </c>
      <c r="L59" s="6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5"/>
      <c r="B60" s="6"/>
      <c r="C60" s="16" t="str">
        <f>IF($B60="","",IFERROR(INDEX(ITENS!$B$6:$B$205,MATCH($B60,ITENS!$A$6:$A$205,0)),"Item não cadastrado"))</f>
        <v/>
      </c>
      <c r="D60" s="16" t="str">
        <f>IF($B60="","",IFERROR(INDEX(ITENS!$C$6:$C$205,MATCH($B60,ITENS!$A$6:$A$205,0)),"Item não cadastrado"))</f>
        <v/>
      </c>
      <c r="E60" s="16" t="str">
        <f>IF($B60="","",IFERROR(INDEX(ITENS!$D$6:$D$205,MATCH($B60,ITENS!$A$6:$A$205,0)),"Item não cadastrado"))</f>
        <v/>
      </c>
      <c r="F60" s="16" t="str">
        <f>IF($B60="","",IFERROR(INDEX(ITENS!$E$6:$E$205,MATCH($B60,ITENS!$A$6:$A$205,0)),"Item não cadastrado"))</f>
        <v/>
      </c>
      <c r="G60" s="16" t="str">
        <f>IF($B60="","",IFERROR(INDEX(ITENS!$G$6:$G$205,MATCH($B60,ITENS!$A$6:$A$205,0)),"Item não cadastrado"))</f>
        <v/>
      </c>
      <c r="H60" s="9"/>
      <c r="I60" s="11" t="str">
        <f t="shared" si="0"/>
        <v/>
      </c>
      <c r="J60" s="11" t="str">
        <f t="shared" si="1"/>
        <v/>
      </c>
      <c r="K60" s="11" t="str">
        <f t="shared" si="2"/>
        <v/>
      </c>
      <c r="L60" s="6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5"/>
      <c r="B61" s="6"/>
      <c r="C61" s="16" t="str">
        <f>IF($B61="","",IFERROR(INDEX(ITENS!$B$6:$B$205,MATCH($B61,ITENS!$A$6:$A$205,0)),"Item não cadastrado"))</f>
        <v/>
      </c>
      <c r="D61" s="16" t="str">
        <f>IF($B61="","",IFERROR(INDEX(ITENS!$C$6:$C$205,MATCH($B61,ITENS!$A$6:$A$205,0)),"Item não cadastrado"))</f>
        <v/>
      </c>
      <c r="E61" s="16" t="str">
        <f>IF($B61="","",IFERROR(INDEX(ITENS!$D$6:$D$205,MATCH($B61,ITENS!$A$6:$A$205,0)),"Item não cadastrado"))</f>
        <v/>
      </c>
      <c r="F61" s="16" t="str">
        <f>IF($B61="","",IFERROR(INDEX(ITENS!$E$6:$E$205,MATCH($B61,ITENS!$A$6:$A$205,0)),"Item não cadastrado"))</f>
        <v/>
      </c>
      <c r="G61" s="16" t="str">
        <f>IF($B61="","",IFERROR(INDEX(ITENS!$G$6:$G$205,MATCH($B61,ITENS!$A$6:$A$205,0)),"Item não cadastrado"))</f>
        <v/>
      </c>
      <c r="H61" s="9"/>
      <c r="I61" s="11" t="str">
        <f t="shared" si="0"/>
        <v/>
      </c>
      <c r="J61" s="11" t="str">
        <f t="shared" si="1"/>
        <v/>
      </c>
      <c r="K61" s="11" t="str">
        <f t="shared" si="2"/>
        <v/>
      </c>
      <c r="L61" s="6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5"/>
      <c r="B62" s="6"/>
      <c r="C62" s="16" t="str">
        <f>IF($B62="","",IFERROR(INDEX(ITENS!$B$6:$B$205,MATCH($B62,ITENS!$A$6:$A$205,0)),"Item não cadastrado"))</f>
        <v/>
      </c>
      <c r="D62" s="16" t="str">
        <f>IF($B62="","",IFERROR(INDEX(ITENS!$C$6:$C$205,MATCH($B62,ITENS!$A$6:$A$205,0)),"Item não cadastrado"))</f>
        <v/>
      </c>
      <c r="E62" s="16" t="str">
        <f>IF($B62="","",IFERROR(INDEX(ITENS!$D$6:$D$205,MATCH($B62,ITENS!$A$6:$A$205,0)),"Item não cadastrado"))</f>
        <v/>
      </c>
      <c r="F62" s="16" t="str">
        <f>IF($B62="","",IFERROR(INDEX(ITENS!$E$6:$E$205,MATCH($B62,ITENS!$A$6:$A$205,0)),"Item não cadastrado"))</f>
        <v/>
      </c>
      <c r="G62" s="16" t="str">
        <f>IF($B62="","",IFERROR(INDEX(ITENS!$G$6:$G$205,MATCH($B62,ITENS!$A$6:$A$205,0)),"Item não cadastrado"))</f>
        <v/>
      </c>
      <c r="H62" s="9"/>
      <c r="I62" s="11" t="str">
        <f t="shared" si="0"/>
        <v/>
      </c>
      <c r="J62" s="11" t="str">
        <f t="shared" si="1"/>
        <v/>
      </c>
      <c r="K62" s="11" t="str">
        <f t="shared" si="2"/>
        <v/>
      </c>
      <c r="L62" s="6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5"/>
      <c r="B63" s="6"/>
      <c r="C63" s="16" t="str">
        <f>IF($B63="","",IFERROR(INDEX(ITENS!$B$6:$B$205,MATCH($B63,ITENS!$A$6:$A$205,0)),"Item não cadastrado"))</f>
        <v/>
      </c>
      <c r="D63" s="16" t="str">
        <f>IF($B63="","",IFERROR(INDEX(ITENS!$C$6:$C$205,MATCH($B63,ITENS!$A$6:$A$205,0)),"Item não cadastrado"))</f>
        <v/>
      </c>
      <c r="E63" s="16" t="str">
        <f>IF($B63="","",IFERROR(INDEX(ITENS!$D$6:$D$205,MATCH($B63,ITENS!$A$6:$A$205,0)),"Item não cadastrado"))</f>
        <v/>
      </c>
      <c r="F63" s="16" t="str">
        <f>IF($B63="","",IFERROR(INDEX(ITENS!$E$6:$E$205,MATCH($B63,ITENS!$A$6:$A$205,0)),"Item não cadastrado"))</f>
        <v/>
      </c>
      <c r="G63" s="16" t="str">
        <f>IF($B63="","",IFERROR(INDEX(ITENS!$G$6:$G$205,MATCH($B63,ITENS!$A$6:$A$205,0)),"Item não cadastrado"))</f>
        <v/>
      </c>
      <c r="H63" s="9"/>
      <c r="I63" s="11" t="str">
        <f t="shared" si="0"/>
        <v/>
      </c>
      <c r="J63" s="11" t="str">
        <f t="shared" si="1"/>
        <v/>
      </c>
      <c r="K63" s="11" t="str">
        <f t="shared" si="2"/>
        <v/>
      </c>
      <c r="L63" s="6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5"/>
      <c r="B64" s="6"/>
      <c r="C64" s="16" t="str">
        <f>IF($B64="","",IFERROR(INDEX(ITENS!$B$6:$B$205,MATCH($B64,ITENS!$A$6:$A$205,0)),"Item não cadastrado"))</f>
        <v/>
      </c>
      <c r="D64" s="16" t="str">
        <f>IF($B64="","",IFERROR(INDEX(ITENS!$C$6:$C$205,MATCH($B64,ITENS!$A$6:$A$205,0)),"Item não cadastrado"))</f>
        <v/>
      </c>
      <c r="E64" s="16" t="str">
        <f>IF($B64="","",IFERROR(INDEX(ITENS!$D$6:$D$205,MATCH($B64,ITENS!$A$6:$A$205,0)),"Item não cadastrado"))</f>
        <v/>
      </c>
      <c r="F64" s="16" t="str">
        <f>IF($B64="","",IFERROR(INDEX(ITENS!$E$6:$E$205,MATCH($B64,ITENS!$A$6:$A$205,0)),"Item não cadastrado"))</f>
        <v/>
      </c>
      <c r="G64" s="16" t="str">
        <f>IF($B64="","",IFERROR(INDEX(ITENS!$G$6:$G$205,MATCH($B64,ITENS!$A$6:$A$205,0)),"Item não cadastrado"))</f>
        <v/>
      </c>
      <c r="H64" s="9"/>
      <c r="I64" s="11" t="str">
        <f t="shared" si="0"/>
        <v/>
      </c>
      <c r="J64" s="11" t="str">
        <f t="shared" si="1"/>
        <v/>
      </c>
      <c r="K64" s="11" t="str">
        <f t="shared" si="2"/>
        <v/>
      </c>
      <c r="L64" s="6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5"/>
      <c r="B65" s="6"/>
      <c r="C65" s="16" t="str">
        <f>IF($B65="","",IFERROR(INDEX(ITENS!$B$6:$B$205,MATCH($B65,ITENS!$A$6:$A$205,0)),"Item não cadastrado"))</f>
        <v/>
      </c>
      <c r="D65" s="16" t="str">
        <f>IF($B65="","",IFERROR(INDEX(ITENS!$C$6:$C$205,MATCH($B65,ITENS!$A$6:$A$205,0)),"Item não cadastrado"))</f>
        <v/>
      </c>
      <c r="E65" s="16" t="str">
        <f>IF($B65="","",IFERROR(INDEX(ITENS!$D$6:$D$205,MATCH($B65,ITENS!$A$6:$A$205,0)),"Item não cadastrado"))</f>
        <v/>
      </c>
      <c r="F65" s="16" t="str">
        <f>IF($B65="","",IFERROR(INDEX(ITENS!$E$6:$E$205,MATCH($B65,ITENS!$A$6:$A$205,0)),"Item não cadastrado"))</f>
        <v/>
      </c>
      <c r="G65" s="16" t="str">
        <f>IF($B65="","",IFERROR(INDEX(ITENS!$G$6:$G$205,MATCH($B65,ITENS!$A$6:$A$205,0)),"Item não cadastrado"))</f>
        <v/>
      </c>
      <c r="H65" s="9"/>
      <c r="I65" s="11" t="str">
        <f t="shared" si="0"/>
        <v/>
      </c>
      <c r="J65" s="11" t="str">
        <f t="shared" si="1"/>
        <v/>
      </c>
      <c r="K65" s="11" t="str">
        <f t="shared" si="2"/>
        <v/>
      </c>
      <c r="L65" s="6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5"/>
      <c r="B66" s="6"/>
      <c r="C66" s="16" t="str">
        <f>IF($B66="","",IFERROR(INDEX(ITENS!$B$6:$B$205,MATCH($B66,ITENS!$A$6:$A$205,0)),"Item não cadastrado"))</f>
        <v/>
      </c>
      <c r="D66" s="16" t="str">
        <f>IF($B66="","",IFERROR(INDEX(ITENS!$C$6:$C$205,MATCH($B66,ITENS!$A$6:$A$205,0)),"Item não cadastrado"))</f>
        <v/>
      </c>
      <c r="E66" s="16" t="str">
        <f>IF($B66="","",IFERROR(INDEX(ITENS!$D$6:$D$205,MATCH($B66,ITENS!$A$6:$A$205,0)),"Item não cadastrado"))</f>
        <v/>
      </c>
      <c r="F66" s="16" t="str">
        <f>IF($B66="","",IFERROR(INDEX(ITENS!$E$6:$E$205,MATCH($B66,ITENS!$A$6:$A$205,0)),"Item não cadastrado"))</f>
        <v/>
      </c>
      <c r="G66" s="16" t="str">
        <f>IF($B66="","",IFERROR(INDEX(ITENS!$G$6:$G$205,MATCH($B66,ITENS!$A$6:$A$205,0)),"Item não cadastrado"))</f>
        <v/>
      </c>
      <c r="H66" s="9"/>
      <c r="I66" s="11" t="str">
        <f t="shared" si="0"/>
        <v/>
      </c>
      <c r="J66" s="11" t="str">
        <f t="shared" si="1"/>
        <v/>
      </c>
      <c r="K66" s="11" t="str">
        <f t="shared" si="2"/>
        <v/>
      </c>
      <c r="L66" s="6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5"/>
      <c r="B67" s="6"/>
      <c r="C67" s="16" t="str">
        <f>IF($B67="","",IFERROR(INDEX(ITENS!$B$6:$B$205,MATCH($B67,ITENS!$A$6:$A$205,0)),"Item não cadastrado"))</f>
        <v/>
      </c>
      <c r="D67" s="16" t="str">
        <f>IF($B67="","",IFERROR(INDEX(ITENS!$C$6:$C$205,MATCH($B67,ITENS!$A$6:$A$205,0)),"Item não cadastrado"))</f>
        <v/>
      </c>
      <c r="E67" s="16" t="str">
        <f>IF($B67="","",IFERROR(INDEX(ITENS!$D$6:$D$205,MATCH($B67,ITENS!$A$6:$A$205,0)),"Item não cadastrado"))</f>
        <v/>
      </c>
      <c r="F67" s="16" t="str">
        <f>IF($B67="","",IFERROR(INDEX(ITENS!$E$6:$E$205,MATCH($B67,ITENS!$A$6:$A$205,0)),"Item não cadastrado"))</f>
        <v/>
      </c>
      <c r="G67" s="16" t="str">
        <f>IF($B67="","",IFERROR(INDEX(ITENS!$G$6:$G$205,MATCH($B67,ITENS!$A$6:$A$205,0)),"Item não cadastrado"))</f>
        <v/>
      </c>
      <c r="H67" s="9"/>
      <c r="I67" s="11" t="str">
        <f t="shared" si="0"/>
        <v/>
      </c>
      <c r="J67" s="11" t="str">
        <f t="shared" si="1"/>
        <v/>
      </c>
      <c r="K67" s="11" t="str">
        <f t="shared" si="2"/>
        <v/>
      </c>
      <c r="L67" s="6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5"/>
      <c r="B68" s="6"/>
      <c r="C68" s="16" t="str">
        <f>IF($B68="","",IFERROR(INDEX(ITENS!$B$6:$B$205,MATCH($B68,ITENS!$A$6:$A$205,0)),"Item não cadastrado"))</f>
        <v/>
      </c>
      <c r="D68" s="16" t="str">
        <f>IF($B68="","",IFERROR(INDEX(ITENS!$C$6:$C$205,MATCH($B68,ITENS!$A$6:$A$205,0)),"Item não cadastrado"))</f>
        <v/>
      </c>
      <c r="E68" s="16" t="str">
        <f>IF($B68="","",IFERROR(INDEX(ITENS!$D$6:$D$205,MATCH($B68,ITENS!$A$6:$A$205,0)),"Item não cadastrado"))</f>
        <v/>
      </c>
      <c r="F68" s="16" t="str">
        <f>IF($B68="","",IFERROR(INDEX(ITENS!$E$6:$E$205,MATCH($B68,ITENS!$A$6:$A$205,0)),"Item não cadastrado"))</f>
        <v/>
      </c>
      <c r="G68" s="16" t="str">
        <f>IF($B68="","",IFERROR(INDEX(ITENS!$G$6:$G$205,MATCH($B68,ITENS!$A$6:$A$205,0)),"Item não cadastrado"))</f>
        <v/>
      </c>
      <c r="H68" s="9"/>
      <c r="I68" s="11" t="str">
        <f t="shared" si="0"/>
        <v/>
      </c>
      <c r="J68" s="11" t="str">
        <f t="shared" si="1"/>
        <v/>
      </c>
      <c r="K68" s="11" t="str">
        <f t="shared" si="2"/>
        <v/>
      </c>
      <c r="L68" s="6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5"/>
      <c r="B69" s="6"/>
      <c r="C69" s="16" t="str">
        <f>IF($B69="","",IFERROR(INDEX(ITENS!$B$6:$B$205,MATCH($B69,ITENS!$A$6:$A$205,0)),"Item não cadastrado"))</f>
        <v/>
      </c>
      <c r="D69" s="16" t="str">
        <f>IF($B69="","",IFERROR(INDEX(ITENS!$C$6:$C$205,MATCH($B69,ITENS!$A$6:$A$205,0)),"Item não cadastrado"))</f>
        <v/>
      </c>
      <c r="E69" s="16" t="str">
        <f>IF($B69="","",IFERROR(INDEX(ITENS!$D$6:$D$205,MATCH($B69,ITENS!$A$6:$A$205,0)),"Item não cadastrado"))</f>
        <v/>
      </c>
      <c r="F69" s="16" t="str">
        <f>IF($B69="","",IFERROR(INDEX(ITENS!$E$6:$E$205,MATCH($B69,ITENS!$A$6:$A$205,0)),"Item não cadastrado"))</f>
        <v/>
      </c>
      <c r="G69" s="16" t="str">
        <f>IF($B69="","",IFERROR(INDEX(ITENS!$G$6:$G$205,MATCH($B69,ITENS!$A$6:$A$205,0)),"Item não cadastrado"))</f>
        <v/>
      </c>
      <c r="H69" s="9"/>
      <c r="I69" s="11" t="str">
        <f t="shared" si="0"/>
        <v/>
      </c>
      <c r="J69" s="11" t="str">
        <f t="shared" si="1"/>
        <v/>
      </c>
      <c r="K69" s="11" t="str">
        <f t="shared" si="2"/>
        <v/>
      </c>
      <c r="L69" s="6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5"/>
      <c r="B70" s="6"/>
      <c r="C70" s="16" t="str">
        <f>IF($B70="","",IFERROR(INDEX(ITENS!$B$6:$B$205,MATCH($B70,ITENS!$A$6:$A$205,0)),"Item não cadastrado"))</f>
        <v/>
      </c>
      <c r="D70" s="16" t="str">
        <f>IF($B70="","",IFERROR(INDEX(ITENS!$C$6:$C$205,MATCH($B70,ITENS!$A$6:$A$205,0)),"Item não cadastrado"))</f>
        <v/>
      </c>
      <c r="E70" s="16" t="str">
        <f>IF($B70="","",IFERROR(INDEX(ITENS!$D$6:$D$205,MATCH($B70,ITENS!$A$6:$A$205,0)),"Item não cadastrado"))</f>
        <v/>
      </c>
      <c r="F70" s="16" t="str">
        <f>IF($B70="","",IFERROR(INDEX(ITENS!$E$6:$E$205,MATCH($B70,ITENS!$A$6:$A$205,0)),"Item não cadastrado"))</f>
        <v/>
      </c>
      <c r="G70" s="16" t="str">
        <f>IF($B70="","",IFERROR(INDEX(ITENS!$G$6:$G$205,MATCH($B70,ITENS!$A$6:$A$205,0)),"Item não cadastrado"))</f>
        <v/>
      </c>
      <c r="H70" s="9"/>
      <c r="I70" s="11" t="str">
        <f t="shared" ref="I70:I133" si="3">IF(OR($B70="",$H70=""),"",IF($C70="Ativo",$H70,0))</f>
        <v/>
      </c>
      <c r="J70" s="11" t="str">
        <f t="shared" ref="J70:J133" si="4">IF(OR($B70="",$H70=""),"",IF($C70="Passivo",$H70,0))</f>
        <v/>
      </c>
      <c r="K70" s="11" t="str">
        <f t="shared" ref="K70:K133" si="5">IF(OR($B70="",$H70=""),"",IF(AND($C70="Ativo",$G70="Sim"),$H70,0))</f>
        <v/>
      </c>
      <c r="L70" s="6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5"/>
      <c r="B71" s="6"/>
      <c r="C71" s="16" t="str">
        <f>IF($B71="","",IFERROR(INDEX(ITENS!$B$6:$B$205,MATCH($B71,ITENS!$A$6:$A$205,0)),"Item não cadastrado"))</f>
        <v/>
      </c>
      <c r="D71" s="16" t="str">
        <f>IF($B71="","",IFERROR(INDEX(ITENS!$C$6:$C$205,MATCH($B71,ITENS!$A$6:$A$205,0)),"Item não cadastrado"))</f>
        <v/>
      </c>
      <c r="E71" s="16" t="str">
        <f>IF($B71="","",IFERROR(INDEX(ITENS!$D$6:$D$205,MATCH($B71,ITENS!$A$6:$A$205,0)),"Item não cadastrado"))</f>
        <v/>
      </c>
      <c r="F71" s="16" t="str">
        <f>IF($B71="","",IFERROR(INDEX(ITENS!$E$6:$E$205,MATCH($B71,ITENS!$A$6:$A$205,0)),"Item não cadastrado"))</f>
        <v/>
      </c>
      <c r="G71" s="16" t="str">
        <f>IF($B71="","",IFERROR(INDEX(ITENS!$G$6:$G$205,MATCH($B71,ITENS!$A$6:$A$205,0)),"Item não cadastrado"))</f>
        <v/>
      </c>
      <c r="H71" s="9"/>
      <c r="I71" s="11" t="str">
        <f t="shared" si="3"/>
        <v/>
      </c>
      <c r="J71" s="11" t="str">
        <f t="shared" si="4"/>
        <v/>
      </c>
      <c r="K71" s="11" t="str">
        <f t="shared" si="5"/>
        <v/>
      </c>
      <c r="L71" s="6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5"/>
      <c r="B72" s="6"/>
      <c r="C72" s="16" t="str">
        <f>IF($B72="","",IFERROR(INDEX(ITENS!$B$6:$B$205,MATCH($B72,ITENS!$A$6:$A$205,0)),"Item não cadastrado"))</f>
        <v/>
      </c>
      <c r="D72" s="16" t="str">
        <f>IF($B72="","",IFERROR(INDEX(ITENS!$C$6:$C$205,MATCH($B72,ITENS!$A$6:$A$205,0)),"Item não cadastrado"))</f>
        <v/>
      </c>
      <c r="E72" s="16" t="str">
        <f>IF($B72="","",IFERROR(INDEX(ITENS!$D$6:$D$205,MATCH($B72,ITENS!$A$6:$A$205,0)),"Item não cadastrado"))</f>
        <v/>
      </c>
      <c r="F72" s="16" t="str">
        <f>IF($B72="","",IFERROR(INDEX(ITENS!$E$6:$E$205,MATCH($B72,ITENS!$A$6:$A$205,0)),"Item não cadastrado"))</f>
        <v/>
      </c>
      <c r="G72" s="16" t="str">
        <f>IF($B72="","",IFERROR(INDEX(ITENS!$G$6:$G$205,MATCH($B72,ITENS!$A$6:$A$205,0)),"Item não cadastrado"))</f>
        <v/>
      </c>
      <c r="H72" s="9"/>
      <c r="I72" s="11" t="str">
        <f t="shared" si="3"/>
        <v/>
      </c>
      <c r="J72" s="11" t="str">
        <f t="shared" si="4"/>
        <v/>
      </c>
      <c r="K72" s="11" t="str">
        <f t="shared" si="5"/>
        <v/>
      </c>
      <c r="L72" s="6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5"/>
      <c r="B73" s="6"/>
      <c r="C73" s="16" t="str">
        <f>IF($B73="","",IFERROR(INDEX(ITENS!$B$6:$B$205,MATCH($B73,ITENS!$A$6:$A$205,0)),"Item não cadastrado"))</f>
        <v/>
      </c>
      <c r="D73" s="16" t="str">
        <f>IF($B73="","",IFERROR(INDEX(ITENS!$C$6:$C$205,MATCH($B73,ITENS!$A$6:$A$205,0)),"Item não cadastrado"))</f>
        <v/>
      </c>
      <c r="E73" s="16" t="str">
        <f>IF($B73="","",IFERROR(INDEX(ITENS!$D$6:$D$205,MATCH($B73,ITENS!$A$6:$A$205,0)),"Item não cadastrado"))</f>
        <v/>
      </c>
      <c r="F73" s="16" t="str">
        <f>IF($B73="","",IFERROR(INDEX(ITENS!$E$6:$E$205,MATCH($B73,ITENS!$A$6:$A$205,0)),"Item não cadastrado"))</f>
        <v/>
      </c>
      <c r="G73" s="16" t="str">
        <f>IF($B73="","",IFERROR(INDEX(ITENS!$G$6:$G$205,MATCH($B73,ITENS!$A$6:$A$205,0)),"Item não cadastrado"))</f>
        <v/>
      </c>
      <c r="H73" s="9"/>
      <c r="I73" s="11" t="str">
        <f t="shared" si="3"/>
        <v/>
      </c>
      <c r="J73" s="11" t="str">
        <f t="shared" si="4"/>
        <v/>
      </c>
      <c r="K73" s="11" t="str">
        <f t="shared" si="5"/>
        <v/>
      </c>
      <c r="L73" s="6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5"/>
      <c r="B74" s="6"/>
      <c r="C74" s="16" t="str">
        <f>IF($B74="","",IFERROR(INDEX(ITENS!$B$6:$B$205,MATCH($B74,ITENS!$A$6:$A$205,0)),"Item não cadastrado"))</f>
        <v/>
      </c>
      <c r="D74" s="16" t="str">
        <f>IF($B74="","",IFERROR(INDEX(ITENS!$C$6:$C$205,MATCH($B74,ITENS!$A$6:$A$205,0)),"Item não cadastrado"))</f>
        <v/>
      </c>
      <c r="E74" s="16" t="str">
        <f>IF($B74="","",IFERROR(INDEX(ITENS!$D$6:$D$205,MATCH($B74,ITENS!$A$6:$A$205,0)),"Item não cadastrado"))</f>
        <v/>
      </c>
      <c r="F74" s="16" t="str">
        <f>IF($B74="","",IFERROR(INDEX(ITENS!$E$6:$E$205,MATCH($B74,ITENS!$A$6:$A$205,0)),"Item não cadastrado"))</f>
        <v/>
      </c>
      <c r="G74" s="16" t="str">
        <f>IF($B74="","",IFERROR(INDEX(ITENS!$G$6:$G$205,MATCH($B74,ITENS!$A$6:$A$205,0)),"Item não cadastrado"))</f>
        <v/>
      </c>
      <c r="H74" s="9"/>
      <c r="I74" s="11" t="str">
        <f t="shared" si="3"/>
        <v/>
      </c>
      <c r="J74" s="11" t="str">
        <f t="shared" si="4"/>
        <v/>
      </c>
      <c r="K74" s="11" t="str">
        <f t="shared" si="5"/>
        <v/>
      </c>
      <c r="L74" s="6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5"/>
      <c r="B75" s="6"/>
      <c r="C75" s="16" t="str">
        <f>IF($B75="","",IFERROR(INDEX(ITENS!$B$6:$B$205,MATCH($B75,ITENS!$A$6:$A$205,0)),"Item não cadastrado"))</f>
        <v/>
      </c>
      <c r="D75" s="16" t="str">
        <f>IF($B75="","",IFERROR(INDEX(ITENS!$C$6:$C$205,MATCH($B75,ITENS!$A$6:$A$205,0)),"Item não cadastrado"))</f>
        <v/>
      </c>
      <c r="E75" s="16" t="str">
        <f>IF($B75="","",IFERROR(INDEX(ITENS!$D$6:$D$205,MATCH($B75,ITENS!$A$6:$A$205,0)),"Item não cadastrado"))</f>
        <v/>
      </c>
      <c r="F75" s="16" t="str">
        <f>IF($B75="","",IFERROR(INDEX(ITENS!$E$6:$E$205,MATCH($B75,ITENS!$A$6:$A$205,0)),"Item não cadastrado"))</f>
        <v/>
      </c>
      <c r="G75" s="16" t="str">
        <f>IF($B75="","",IFERROR(INDEX(ITENS!$G$6:$G$205,MATCH($B75,ITENS!$A$6:$A$205,0)),"Item não cadastrado"))</f>
        <v/>
      </c>
      <c r="H75" s="9"/>
      <c r="I75" s="11" t="str">
        <f t="shared" si="3"/>
        <v/>
      </c>
      <c r="J75" s="11" t="str">
        <f t="shared" si="4"/>
        <v/>
      </c>
      <c r="K75" s="11" t="str">
        <f t="shared" si="5"/>
        <v/>
      </c>
      <c r="L75" s="6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5"/>
      <c r="B76" s="6"/>
      <c r="C76" s="16" t="str">
        <f>IF($B76="","",IFERROR(INDEX(ITENS!$B$6:$B$205,MATCH($B76,ITENS!$A$6:$A$205,0)),"Item não cadastrado"))</f>
        <v/>
      </c>
      <c r="D76" s="16" t="str">
        <f>IF($B76="","",IFERROR(INDEX(ITENS!$C$6:$C$205,MATCH($B76,ITENS!$A$6:$A$205,0)),"Item não cadastrado"))</f>
        <v/>
      </c>
      <c r="E76" s="16" t="str">
        <f>IF($B76="","",IFERROR(INDEX(ITENS!$D$6:$D$205,MATCH($B76,ITENS!$A$6:$A$205,0)),"Item não cadastrado"))</f>
        <v/>
      </c>
      <c r="F76" s="16" t="str">
        <f>IF($B76="","",IFERROR(INDEX(ITENS!$E$6:$E$205,MATCH($B76,ITENS!$A$6:$A$205,0)),"Item não cadastrado"))</f>
        <v/>
      </c>
      <c r="G76" s="16" t="str">
        <f>IF($B76="","",IFERROR(INDEX(ITENS!$G$6:$G$205,MATCH($B76,ITENS!$A$6:$A$205,0)),"Item não cadastrado"))</f>
        <v/>
      </c>
      <c r="H76" s="9"/>
      <c r="I76" s="11" t="str">
        <f t="shared" si="3"/>
        <v/>
      </c>
      <c r="J76" s="11" t="str">
        <f t="shared" si="4"/>
        <v/>
      </c>
      <c r="K76" s="11" t="str">
        <f t="shared" si="5"/>
        <v/>
      </c>
      <c r="L76" s="6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5"/>
      <c r="B77" s="6"/>
      <c r="C77" s="16" t="str">
        <f>IF($B77="","",IFERROR(INDEX(ITENS!$B$6:$B$205,MATCH($B77,ITENS!$A$6:$A$205,0)),"Item não cadastrado"))</f>
        <v/>
      </c>
      <c r="D77" s="16" t="str">
        <f>IF($B77="","",IFERROR(INDEX(ITENS!$C$6:$C$205,MATCH($B77,ITENS!$A$6:$A$205,0)),"Item não cadastrado"))</f>
        <v/>
      </c>
      <c r="E77" s="16" t="str">
        <f>IF($B77="","",IFERROR(INDEX(ITENS!$D$6:$D$205,MATCH($B77,ITENS!$A$6:$A$205,0)),"Item não cadastrado"))</f>
        <v/>
      </c>
      <c r="F77" s="16" t="str">
        <f>IF($B77="","",IFERROR(INDEX(ITENS!$E$6:$E$205,MATCH($B77,ITENS!$A$6:$A$205,0)),"Item não cadastrado"))</f>
        <v/>
      </c>
      <c r="G77" s="16" t="str">
        <f>IF($B77="","",IFERROR(INDEX(ITENS!$G$6:$G$205,MATCH($B77,ITENS!$A$6:$A$205,0)),"Item não cadastrado"))</f>
        <v/>
      </c>
      <c r="H77" s="9"/>
      <c r="I77" s="11" t="str">
        <f t="shared" si="3"/>
        <v/>
      </c>
      <c r="J77" s="11" t="str">
        <f t="shared" si="4"/>
        <v/>
      </c>
      <c r="K77" s="11" t="str">
        <f t="shared" si="5"/>
        <v/>
      </c>
      <c r="L77" s="6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5"/>
      <c r="B78" s="6"/>
      <c r="C78" s="16" t="str">
        <f>IF($B78="","",IFERROR(INDEX(ITENS!$B$6:$B$205,MATCH($B78,ITENS!$A$6:$A$205,0)),"Item não cadastrado"))</f>
        <v/>
      </c>
      <c r="D78" s="16" t="str">
        <f>IF($B78="","",IFERROR(INDEX(ITENS!$C$6:$C$205,MATCH($B78,ITENS!$A$6:$A$205,0)),"Item não cadastrado"))</f>
        <v/>
      </c>
      <c r="E78" s="16" t="str">
        <f>IF($B78="","",IFERROR(INDEX(ITENS!$D$6:$D$205,MATCH($B78,ITENS!$A$6:$A$205,0)),"Item não cadastrado"))</f>
        <v/>
      </c>
      <c r="F78" s="16" t="str">
        <f>IF($B78="","",IFERROR(INDEX(ITENS!$E$6:$E$205,MATCH($B78,ITENS!$A$6:$A$205,0)),"Item não cadastrado"))</f>
        <v/>
      </c>
      <c r="G78" s="16" t="str">
        <f>IF($B78="","",IFERROR(INDEX(ITENS!$G$6:$G$205,MATCH($B78,ITENS!$A$6:$A$205,0)),"Item não cadastrado"))</f>
        <v/>
      </c>
      <c r="H78" s="9"/>
      <c r="I78" s="11" t="str">
        <f t="shared" si="3"/>
        <v/>
      </c>
      <c r="J78" s="11" t="str">
        <f t="shared" si="4"/>
        <v/>
      </c>
      <c r="K78" s="11" t="str">
        <f t="shared" si="5"/>
        <v/>
      </c>
      <c r="L78" s="6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5"/>
      <c r="B79" s="6"/>
      <c r="C79" s="16" t="str">
        <f>IF($B79="","",IFERROR(INDEX(ITENS!$B$6:$B$205,MATCH($B79,ITENS!$A$6:$A$205,0)),"Item não cadastrado"))</f>
        <v/>
      </c>
      <c r="D79" s="16" t="str">
        <f>IF($B79="","",IFERROR(INDEX(ITENS!$C$6:$C$205,MATCH($B79,ITENS!$A$6:$A$205,0)),"Item não cadastrado"))</f>
        <v/>
      </c>
      <c r="E79" s="16" t="str">
        <f>IF($B79="","",IFERROR(INDEX(ITENS!$D$6:$D$205,MATCH($B79,ITENS!$A$6:$A$205,0)),"Item não cadastrado"))</f>
        <v/>
      </c>
      <c r="F79" s="16" t="str">
        <f>IF($B79="","",IFERROR(INDEX(ITENS!$E$6:$E$205,MATCH($B79,ITENS!$A$6:$A$205,0)),"Item não cadastrado"))</f>
        <v/>
      </c>
      <c r="G79" s="16" t="str">
        <f>IF($B79="","",IFERROR(INDEX(ITENS!$G$6:$G$205,MATCH($B79,ITENS!$A$6:$A$205,0)),"Item não cadastrado"))</f>
        <v/>
      </c>
      <c r="H79" s="9"/>
      <c r="I79" s="11" t="str">
        <f t="shared" si="3"/>
        <v/>
      </c>
      <c r="J79" s="11" t="str">
        <f t="shared" si="4"/>
        <v/>
      </c>
      <c r="K79" s="11" t="str">
        <f t="shared" si="5"/>
        <v/>
      </c>
      <c r="L79" s="6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5"/>
      <c r="B80" s="6"/>
      <c r="C80" s="16" t="str">
        <f>IF($B80="","",IFERROR(INDEX(ITENS!$B$6:$B$205,MATCH($B80,ITENS!$A$6:$A$205,0)),"Item não cadastrado"))</f>
        <v/>
      </c>
      <c r="D80" s="16" t="str">
        <f>IF($B80="","",IFERROR(INDEX(ITENS!$C$6:$C$205,MATCH($B80,ITENS!$A$6:$A$205,0)),"Item não cadastrado"))</f>
        <v/>
      </c>
      <c r="E80" s="16" t="str">
        <f>IF($B80="","",IFERROR(INDEX(ITENS!$D$6:$D$205,MATCH($B80,ITENS!$A$6:$A$205,0)),"Item não cadastrado"))</f>
        <v/>
      </c>
      <c r="F80" s="16" t="str">
        <f>IF($B80="","",IFERROR(INDEX(ITENS!$E$6:$E$205,MATCH($B80,ITENS!$A$6:$A$205,0)),"Item não cadastrado"))</f>
        <v/>
      </c>
      <c r="G80" s="16" t="str">
        <f>IF($B80="","",IFERROR(INDEX(ITENS!$G$6:$G$205,MATCH($B80,ITENS!$A$6:$A$205,0)),"Item não cadastrado"))</f>
        <v/>
      </c>
      <c r="H80" s="9"/>
      <c r="I80" s="11" t="str">
        <f t="shared" si="3"/>
        <v/>
      </c>
      <c r="J80" s="11" t="str">
        <f t="shared" si="4"/>
        <v/>
      </c>
      <c r="K80" s="11" t="str">
        <f t="shared" si="5"/>
        <v/>
      </c>
      <c r="L80" s="6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5"/>
      <c r="B81" s="6"/>
      <c r="C81" s="16" t="str">
        <f>IF($B81="","",IFERROR(INDEX(ITENS!$B$6:$B$205,MATCH($B81,ITENS!$A$6:$A$205,0)),"Item não cadastrado"))</f>
        <v/>
      </c>
      <c r="D81" s="16" t="str">
        <f>IF($B81="","",IFERROR(INDEX(ITENS!$C$6:$C$205,MATCH($B81,ITENS!$A$6:$A$205,0)),"Item não cadastrado"))</f>
        <v/>
      </c>
      <c r="E81" s="16" t="str">
        <f>IF($B81="","",IFERROR(INDEX(ITENS!$D$6:$D$205,MATCH($B81,ITENS!$A$6:$A$205,0)),"Item não cadastrado"))</f>
        <v/>
      </c>
      <c r="F81" s="16" t="str">
        <f>IF($B81="","",IFERROR(INDEX(ITENS!$E$6:$E$205,MATCH($B81,ITENS!$A$6:$A$205,0)),"Item não cadastrado"))</f>
        <v/>
      </c>
      <c r="G81" s="16" t="str">
        <f>IF($B81="","",IFERROR(INDEX(ITENS!$G$6:$G$205,MATCH($B81,ITENS!$A$6:$A$205,0)),"Item não cadastrado"))</f>
        <v/>
      </c>
      <c r="H81" s="9"/>
      <c r="I81" s="11" t="str">
        <f t="shared" si="3"/>
        <v/>
      </c>
      <c r="J81" s="11" t="str">
        <f t="shared" si="4"/>
        <v/>
      </c>
      <c r="K81" s="11" t="str">
        <f t="shared" si="5"/>
        <v/>
      </c>
      <c r="L81" s="6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5"/>
      <c r="B82" s="6"/>
      <c r="C82" s="16" t="str">
        <f>IF($B82="","",IFERROR(INDEX(ITENS!$B$6:$B$205,MATCH($B82,ITENS!$A$6:$A$205,0)),"Item não cadastrado"))</f>
        <v/>
      </c>
      <c r="D82" s="16" t="str">
        <f>IF($B82="","",IFERROR(INDEX(ITENS!$C$6:$C$205,MATCH($B82,ITENS!$A$6:$A$205,0)),"Item não cadastrado"))</f>
        <v/>
      </c>
      <c r="E82" s="16" t="str">
        <f>IF($B82="","",IFERROR(INDEX(ITENS!$D$6:$D$205,MATCH($B82,ITENS!$A$6:$A$205,0)),"Item não cadastrado"))</f>
        <v/>
      </c>
      <c r="F82" s="16" t="str">
        <f>IF($B82="","",IFERROR(INDEX(ITENS!$E$6:$E$205,MATCH($B82,ITENS!$A$6:$A$205,0)),"Item não cadastrado"))</f>
        <v/>
      </c>
      <c r="G82" s="16" t="str">
        <f>IF($B82="","",IFERROR(INDEX(ITENS!$G$6:$G$205,MATCH($B82,ITENS!$A$6:$A$205,0)),"Item não cadastrado"))</f>
        <v/>
      </c>
      <c r="H82" s="9"/>
      <c r="I82" s="11" t="str">
        <f t="shared" si="3"/>
        <v/>
      </c>
      <c r="J82" s="11" t="str">
        <f t="shared" si="4"/>
        <v/>
      </c>
      <c r="K82" s="11" t="str">
        <f t="shared" si="5"/>
        <v/>
      </c>
      <c r="L82" s="6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5"/>
      <c r="B83" s="6"/>
      <c r="C83" s="16" t="str">
        <f>IF($B83="","",IFERROR(INDEX(ITENS!$B$6:$B$205,MATCH($B83,ITENS!$A$6:$A$205,0)),"Item não cadastrado"))</f>
        <v/>
      </c>
      <c r="D83" s="16" t="str">
        <f>IF($B83="","",IFERROR(INDEX(ITENS!$C$6:$C$205,MATCH($B83,ITENS!$A$6:$A$205,0)),"Item não cadastrado"))</f>
        <v/>
      </c>
      <c r="E83" s="16" t="str">
        <f>IF($B83="","",IFERROR(INDEX(ITENS!$D$6:$D$205,MATCH($B83,ITENS!$A$6:$A$205,0)),"Item não cadastrado"))</f>
        <v/>
      </c>
      <c r="F83" s="16" t="str">
        <f>IF($B83="","",IFERROR(INDEX(ITENS!$E$6:$E$205,MATCH($B83,ITENS!$A$6:$A$205,0)),"Item não cadastrado"))</f>
        <v/>
      </c>
      <c r="G83" s="16" t="str">
        <f>IF($B83="","",IFERROR(INDEX(ITENS!$G$6:$G$205,MATCH($B83,ITENS!$A$6:$A$205,0)),"Item não cadastrado"))</f>
        <v/>
      </c>
      <c r="H83" s="9"/>
      <c r="I83" s="11" t="str">
        <f t="shared" si="3"/>
        <v/>
      </c>
      <c r="J83" s="11" t="str">
        <f t="shared" si="4"/>
        <v/>
      </c>
      <c r="K83" s="11" t="str">
        <f t="shared" si="5"/>
        <v/>
      </c>
      <c r="L83" s="6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5"/>
      <c r="B84" s="6"/>
      <c r="C84" s="16" t="str">
        <f>IF($B84="","",IFERROR(INDEX(ITENS!$B$6:$B$205,MATCH($B84,ITENS!$A$6:$A$205,0)),"Item não cadastrado"))</f>
        <v/>
      </c>
      <c r="D84" s="16" t="str">
        <f>IF($B84="","",IFERROR(INDEX(ITENS!$C$6:$C$205,MATCH($B84,ITENS!$A$6:$A$205,0)),"Item não cadastrado"))</f>
        <v/>
      </c>
      <c r="E84" s="16" t="str">
        <f>IF($B84="","",IFERROR(INDEX(ITENS!$D$6:$D$205,MATCH($B84,ITENS!$A$6:$A$205,0)),"Item não cadastrado"))</f>
        <v/>
      </c>
      <c r="F84" s="16" t="str">
        <f>IF($B84="","",IFERROR(INDEX(ITENS!$E$6:$E$205,MATCH($B84,ITENS!$A$6:$A$205,0)),"Item não cadastrado"))</f>
        <v/>
      </c>
      <c r="G84" s="16" t="str">
        <f>IF($B84="","",IFERROR(INDEX(ITENS!$G$6:$G$205,MATCH($B84,ITENS!$A$6:$A$205,0)),"Item não cadastrado"))</f>
        <v/>
      </c>
      <c r="H84" s="9"/>
      <c r="I84" s="11" t="str">
        <f t="shared" si="3"/>
        <v/>
      </c>
      <c r="J84" s="11" t="str">
        <f t="shared" si="4"/>
        <v/>
      </c>
      <c r="K84" s="11" t="str">
        <f t="shared" si="5"/>
        <v/>
      </c>
      <c r="L84" s="6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5"/>
      <c r="B85" s="6"/>
      <c r="C85" s="16" t="str">
        <f>IF($B85="","",IFERROR(INDEX(ITENS!$B$6:$B$205,MATCH($B85,ITENS!$A$6:$A$205,0)),"Item não cadastrado"))</f>
        <v/>
      </c>
      <c r="D85" s="16" t="str">
        <f>IF($B85="","",IFERROR(INDEX(ITENS!$C$6:$C$205,MATCH($B85,ITENS!$A$6:$A$205,0)),"Item não cadastrado"))</f>
        <v/>
      </c>
      <c r="E85" s="16" t="str">
        <f>IF($B85="","",IFERROR(INDEX(ITENS!$D$6:$D$205,MATCH($B85,ITENS!$A$6:$A$205,0)),"Item não cadastrado"))</f>
        <v/>
      </c>
      <c r="F85" s="16" t="str">
        <f>IF($B85="","",IFERROR(INDEX(ITENS!$E$6:$E$205,MATCH($B85,ITENS!$A$6:$A$205,0)),"Item não cadastrado"))</f>
        <v/>
      </c>
      <c r="G85" s="16" t="str">
        <f>IF($B85="","",IFERROR(INDEX(ITENS!$G$6:$G$205,MATCH($B85,ITENS!$A$6:$A$205,0)),"Item não cadastrado"))</f>
        <v/>
      </c>
      <c r="H85" s="9"/>
      <c r="I85" s="11" t="str">
        <f t="shared" si="3"/>
        <v/>
      </c>
      <c r="J85" s="11" t="str">
        <f t="shared" si="4"/>
        <v/>
      </c>
      <c r="K85" s="11" t="str">
        <f t="shared" si="5"/>
        <v/>
      </c>
      <c r="L85" s="6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5"/>
      <c r="B86" s="6"/>
      <c r="C86" s="16" t="str">
        <f>IF($B86="","",IFERROR(INDEX(ITENS!$B$6:$B$205,MATCH($B86,ITENS!$A$6:$A$205,0)),"Item não cadastrado"))</f>
        <v/>
      </c>
      <c r="D86" s="16" t="str">
        <f>IF($B86="","",IFERROR(INDEX(ITENS!$C$6:$C$205,MATCH($B86,ITENS!$A$6:$A$205,0)),"Item não cadastrado"))</f>
        <v/>
      </c>
      <c r="E86" s="16" t="str">
        <f>IF($B86="","",IFERROR(INDEX(ITENS!$D$6:$D$205,MATCH($B86,ITENS!$A$6:$A$205,0)),"Item não cadastrado"))</f>
        <v/>
      </c>
      <c r="F86" s="16" t="str">
        <f>IF($B86="","",IFERROR(INDEX(ITENS!$E$6:$E$205,MATCH($B86,ITENS!$A$6:$A$205,0)),"Item não cadastrado"))</f>
        <v/>
      </c>
      <c r="G86" s="16" t="str">
        <f>IF($B86="","",IFERROR(INDEX(ITENS!$G$6:$G$205,MATCH($B86,ITENS!$A$6:$A$205,0)),"Item não cadastrado"))</f>
        <v/>
      </c>
      <c r="H86" s="9"/>
      <c r="I86" s="11" t="str">
        <f t="shared" si="3"/>
        <v/>
      </c>
      <c r="J86" s="11" t="str">
        <f t="shared" si="4"/>
        <v/>
      </c>
      <c r="K86" s="11" t="str">
        <f t="shared" si="5"/>
        <v/>
      </c>
      <c r="L86" s="6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5"/>
      <c r="B87" s="6"/>
      <c r="C87" s="16" t="str">
        <f>IF($B87="","",IFERROR(INDEX(ITENS!$B$6:$B$205,MATCH($B87,ITENS!$A$6:$A$205,0)),"Item não cadastrado"))</f>
        <v/>
      </c>
      <c r="D87" s="16" t="str">
        <f>IF($B87="","",IFERROR(INDEX(ITENS!$C$6:$C$205,MATCH($B87,ITENS!$A$6:$A$205,0)),"Item não cadastrado"))</f>
        <v/>
      </c>
      <c r="E87" s="16" t="str">
        <f>IF($B87="","",IFERROR(INDEX(ITENS!$D$6:$D$205,MATCH($B87,ITENS!$A$6:$A$205,0)),"Item não cadastrado"))</f>
        <v/>
      </c>
      <c r="F87" s="16" t="str">
        <f>IF($B87="","",IFERROR(INDEX(ITENS!$E$6:$E$205,MATCH($B87,ITENS!$A$6:$A$205,0)),"Item não cadastrado"))</f>
        <v/>
      </c>
      <c r="G87" s="16" t="str">
        <f>IF($B87="","",IFERROR(INDEX(ITENS!$G$6:$G$205,MATCH($B87,ITENS!$A$6:$A$205,0)),"Item não cadastrado"))</f>
        <v/>
      </c>
      <c r="H87" s="9"/>
      <c r="I87" s="11" t="str">
        <f t="shared" si="3"/>
        <v/>
      </c>
      <c r="J87" s="11" t="str">
        <f t="shared" si="4"/>
        <v/>
      </c>
      <c r="K87" s="11" t="str">
        <f t="shared" si="5"/>
        <v/>
      </c>
      <c r="L87" s="6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5"/>
      <c r="B88" s="6"/>
      <c r="C88" s="16" t="str">
        <f>IF($B88="","",IFERROR(INDEX(ITENS!$B$6:$B$205,MATCH($B88,ITENS!$A$6:$A$205,0)),"Item não cadastrado"))</f>
        <v/>
      </c>
      <c r="D88" s="16" t="str">
        <f>IF($B88="","",IFERROR(INDEX(ITENS!$C$6:$C$205,MATCH($B88,ITENS!$A$6:$A$205,0)),"Item não cadastrado"))</f>
        <v/>
      </c>
      <c r="E88" s="16" t="str">
        <f>IF($B88="","",IFERROR(INDEX(ITENS!$D$6:$D$205,MATCH($B88,ITENS!$A$6:$A$205,0)),"Item não cadastrado"))</f>
        <v/>
      </c>
      <c r="F88" s="16" t="str">
        <f>IF($B88="","",IFERROR(INDEX(ITENS!$E$6:$E$205,MATCH($B88,ITENS!$A$6:$A$205,0)),"Item não cadastrado"))</f>
        <v/>
      </c>
      <c r="G88" s="16" t="str">
        <f>IF($B88="","",IFERROR(INDEX(ITENS!$G$6:$G$205,MATCH($B88,ITENS!$A$6:$A$205,0)),"Item não cadastrado"))</f>
        <v/>
      </c>
      <c r="H88" s="9"/>
      <c r="I88" s="11" t="str">
        <f t="shared" si="3"/>
        <v/>
      </c>
      <c r="J88" s="11" t="str">
        <f t="shared" si="4"/>
        <v/>
      </c>
      <c r="K88" s="11" t="str">
        <f t="shared" si="5"/>
        <v/>
      </c>
      <c r="L88" s="6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5"/>
      <c r="B89" s="6"/>
      <c r="C89" s="16" t="str">
        <f>IF($B89="","",IFERROR(INDEX(ITENS!$B$6:$B$205,MATCH($B89,ITENS!$A$6:$A$205,0)),"Item não cadastrado"))</f>
        <v/>
      </c>
      <c r="D89" s="16" t="str">
        <f>IF($B89="","",IFERROR(INDEX(ITENS!$C$6:$C$205,MATCH($B89,ITENS!$A$6:$A$205,0)),"Item não cadastrado"))</f>
        <v/>
      </c>
      <c r="E89" s="16" t="str">
        <f>IF($B89="","",IFERROR(INDEX(ITENS!$D$6:$D$205,MATCH($B89,ITENS!$A$6:$A$205,0)),"Item não cadastrado"))</f>
        <v/>
      </c>
      <c r="F89" s="16" t="str">
        <f>IF($B89="","",IFERROR(INDEX(ITENS!$E$6:$E$205,MATCH($B89,ITENS!$A$6:$A$205,0)),"Item não cadastrado"))</f>
        <v/>
      </c>
      <c r="G89" s="16" t="str">
        <f>IF($B89="","",IFERROR(INDEX(ITENS!$G$6:$G$205,MATCH($B89,ITENS!$A$6:$A$205,0)),"Item não cadastrado"))</f>
        <v/>
      </c>
      <c r="H89" s="9"/>
      <c r="I89" s="11" t="str">
        <f t="shared" si="3"/>
        <v/>
      </c>
      <c r="J89" s="11" t="str">
        <f t="shared" si="4"/>
        <v/>
      </c>
      <c r="K89" s="11" t="str">
        <f t="shared" si="5"/>
        <v/>
      </c>
      <c r="L89" s="6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5"/>
      <c r="B90" s="6"/>
      <c r="C90" s="16" t="str">
        <f>IF($B90="","",IFERROR(INDEX(ITENS!$B$6:$B$205,MATCH($B90,ITENS!$A$6:$A$205,0)),"Item não cadastrado"))</f>
        <v/>
      </c>
      <c r="D90" s="16" t="str">
        <f>IF($B90="","",IFERROR(INDEX(ITENS!$C$6:$C$205,MATCH($B90,ITENS!$A$6:$A$205,0)),"Item não cadastrado"))</f>
        <v/>
      </c>
      <c r="E90" s="16" t="str">
        <f>IF($B90="","",IFERROR(INDEX(ITENS!$D$6:$D$205,MATCH($B90,ITENS!$A$6:$A$205,0)),"Item não cadastrado"))</f>
        <v/>
      </c>
      <c r="F90" s="16" t="str">
        <f>IF($B90="","",IFERROR(INDEX(ITENS!$E$6:$E$205,MATCH($B90,ITENS!$A$6:$A$205,0)),"Item não cadastrado"))</f>
        <v/>
      </c>
      <c r="G90" s="16" t="str">
        <f>IF($B90="","",IFERROR(INDEX(ITENS!$G$6:$G$205,MATCH($B90,ITENS!$A$6:$A$205,0)),"Item não cadastrado"))</f>
        <v/>
      </c>
      <c r="H90" s="9"/>
      <c r="I90" s="11" t="str">
        <f t="shared" si="3"/>
        <v/>
      </c>
      <c r="J90" s="11" t="str">
        <f t="shared" si="4"/>
        <v/>
      </c>
      <c r="K90" s="11" t="str">
        <f t="shared" si="5"/>
        <v/>
      </c>
      <c r="L90" s="6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5"/>
      <c r="B91" s="6"/>
      <c r="C91" s="16" t="str">
        <f>IF($B91="","",IFERROR(INDEX(ITENS!$B$6:$B$205,MATCH($B91,ITENS!$A$6:$A$205,0)),"Item não cadastrado"))</f>
        <v/>
      </c>
      <c r="D91" s="16" t="str">
        <f>IF($B91="","",IFERROR(INDEX(ITENS!$C$6:$C$205,MATCH($B91,ITENS!$A$6:$A$205,0)),"Item não cadastrado"))</f>
        <v/>
      </c>
      <c r="E91" s="16" t="str">
        <f>IF($B91="","",IFERROR(INDEX(ITENS!$D$6:$D$205,MATCH($B91,ITENS!$A$6:$A$205,0)),"Item não cadastrado"))</f>
        <v/>
      </c>
      <c r="F91" s="16" t="str">
        <f>IF($B91="","",IFERROR(INDEX(ITENS!$E$6:$E$205,MATCH($B91,ITENS!$A$6:$A$205,0)),"Item não cadastrado"))</f>
        <v/>
      </c>
      <c r="G91" s="16" t="str">
        <f>IF($B91="","",IFERROR(INDEX(ITENS!$G$6:$G$205,MATCH($B91,ITENS!$A$6:$A$205,0)),"Item não cadastrado"))</f>
        <v/>
      </c>
      <c r="H91" s="9"/>
      <c r="I91" s="11" t="str">
        <f t="shared" si="3"/>
        <v/>
      </c>
      <c r="J91" s="11" t="str">
        <f t="shared" si="4"/>
        <v/>
      </c>
      <c r="K91" s="11" t="str">
        <f t="shared" si="5"/>
        <v/>
      </c>
      <c r="L91" s="6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5"/>
      <c r="B92" s="6"/>
      <c r="C92" s="16" t="str">
        <f>IF($B92="","",IFERROR(INDEX(ITENS!$B$6:$B$205,MATCH($B92,ITENS!$A$6:$A$205,0)),"Item não cadastrado"))</f>
        <v/>
      </c>
      <c r="D92" s="16" t="str">
        <f>IF($B92="","",IFERROR(INDEX(ITENS!$C$6:$C$205,MATCH($B92,ITENS!$A$6:$A$205,0)),"Item não cadastrado"))</f>
        <v/>
      </c>
      <c r="E92" s="16" t="str">
        <f>IF($B92="","",IFERROR(INDEX(ITENS!$D$6:$D$205,MATCH($B92,ITENS!$A$6:$A$205,0)),"Item não cadastrado"))</f>
        <v/>
      </c>
      <c r="F92" s="16" t="str">
        <f>IF($B92="","",IFERROR(INDEX(ITENS!$E$6:$E$205,MATCH($B92,ITENS!$A$6:$A$205,0)),"Item não cadastrado"))</f>
        <v/>
      </c>
      <c r="G92" s="16" t="str">
        <f>IF($B92="","",IFERROR(INDEX(ITENS!$G$6:$G$205,MATCH($B92,ITENS!$A$6:$A$205,0)),"Item não cadastrado"))</f>
        <v/>
      </c>
      <c r="H92" s="9"/>
      <c r="I92" s="11" t="str">
        <f t="shared" si="3"/>
        <v/>
      </c>
      <c r="J92" s="11" t="str">
        <f t="shared" si="4"/>
        <v/>
      </c>
      <c r="K92" s="11" t="str">
        <f t="shared" si="5"/>
        <v/>
      </c>
      <c r="L92" s="6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5"/>
      <c r="B93" s="6"/>
      <c r="C93" s="16" t="str">
        <f>IF($B93="","",IFERROR(INDEX(ITENS!$B$6:$B$205,MATCH($B93,ITENS!$A$6:$A$205,0)),"Item não cadastrado"))</f>
        <v/>
      </c>
      <c r="D93" s="16" t="str">
        <f>IF($B93="","",IFERROR(INDEX(ITENS!$C$6:$C$205,MATCH($B93,ITENS!$A$6:$A$205,0)),"Item não cadastrado"))</f>
        <v/>
      </c>
      <c r="E93" s="16" t="str">
        <f>IF($B93="","",IFERROR(INDEX(ITENS!$D$6:$D$205,MATCH($B93,ITENS!$A$6:$A$205,0)),"Item não cadastrado"))</f>
        <v/>
      </c>
      <c r="F93" s="16" t="str">
        <f>IF($B93="","",IFERROR(INDEX(ITENS!$E$6:$E$205,MATCH($B93,ITENS!$A$6:$A$205,0)),"Item não cadastrado"))</f>
        <v/>
      </c>
      <c r="G93" s="16" t="str">
        <f>IF($B93="","",IFERROR(INDEX(ITENS!$G$6:$G$205,MATCH($B93,ITENS!$A$6:$A$205,0)),"Item não cadastrado"))</f>
        <v/>
      </c>
      <c r="H93" s="9"/>
      <c r="I93" s="11" t="str">
        <f t="shared" si="3"/>
        <v/>
      </c>
      <c r="J93" s="11" t="str">
        <f t="shared" si="4"/>
        <v/>
      </c>
      <c r="K93" s="11" t="str">
        <f t="shared" si="5"/>
        <v/>
      </c>
      <c r="L93" s="6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5"/>
      <c r="B94" s="6"/>
      <c r="C94" s="16" t="str">
        <f>IF($B94="","",IFERROR(INDEX(ITENS!$B$6:$B$205,MATCH($B94,ITENS!$A$6:$A$205,0)),"Item não cadastrado"))</f>
        <v/>
      </c>
      <c r="D94" s="16" t="str">
        <f>IF($B94="","",IFERROR(INDEX(ITENS!$C$6:$C$205,MATCH($B94,ITENS!$A$6:$A$205,0)),"Item não cadastrado"))</f>
        <v/>
      </c>
      <c r="E94" s="16" t="str">
        <f>IF($B94="","",IFERROR(INDEX(ITENS!$D$6:$D$205,MATCH($B94,ITENS!$A$6:$A$205,0)),"Item não cadastrado"))</f>
        <v/>
      </c>
      <c r="F94" s="16" t="str">
        <f>IF($B94="","",IFERROR(INDEX(ITENS!$E$6:$E$205,MATCH($B94,ITENS!$A$6:$A$205,0)),"Item não cadastrado"))</f>
        <v/>
      </c>
      <c r="G94" s="16" t="str">
        <f>IF($B94="","",IFERROR(INDEX(ITENS!$G$6:$G$205,MATCH($B94,ITENS!$A$6:$A$205,0)),"Item não cadastrado"))</f>
        <v/>
      </c>
      <c r="H94" s="9"/>
      <c r="I94" s="11" t="str">
        <f t="shared" si="3"/>
        <v/>
      </c>
      <c r="J94" s="11" t="str">
        <f t="shared" si="4"/>
        <v/>
      </c>
      <c r="K94" s="11" t="str">
        <f t="shared" si="5"/>
        <v/>
      </c>
      <c r="L94" s="6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5"/>
      <c r="B95" s="6"/>
      <c r="C95" s="16" t="str">
        <f>IF($B95="","",IFERROR(INDEX(ITENS!$B$6:$B$205,MATCH($B95,ITENS!$A$6:$A$205,0)),"Item não cadastrado"))</f>
        <v/>
      </c>
      <c r="D95" s="16" t="str">
        <f>IF($B95="","",IFERROR(INDEX(ITENS!$C$6:$C$205,MATCH($B95,ITENS!$A$6:$A$205,0)),"Item não cadastrado"))</f>
        <v/>
      </c>
      <c r="E95" s="16" t="str">
        <f>IF($B95="","",IFERROR(INDEX(ITENS!$D$6:$D$205,MATCH($B95,ITENS!$A$6:$A$205,0)),"Item não cadastrado"))</f>
        <v/>
      </c>
      <c r="F95" s="16" t="str">
        <f>IF($B95="","",IFERROR(INDEX(ITENS!$E$6:$E$205,MATCH($B95,ITENS!$A$6:$A$205,0)),"Item não cadastrado"))</f>
        <v/>
      </c>
      <c r="G95" s="16" t="str">
        <f>IF($B95="","",IFERROR(INDEX(ITENS!$G$6:$G$205,MATCH($B95,ITENS!$A$6:$A$205,0)),"Item não cadastrado"))</f>
        <v/>
      </c>
      <c r="H95" s="9"/>
      <c r="I95" s="11" t="str">
        <f t="shared" si="3"/>
        <v/>
      </c>
      <c r="J95" s="11" t="str">
        <f t="shared" si="4"/>
        <v/>
      </c>
      <c r="K95" s="11" t="str">
        <f t="shared" si="5"/>
        <v/>
      </c>
      <c r="L95" s="6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5"/>
      <c r="B96" s="6"/>
      <c r="C96" s="16" t="str">
        <f>IF($B96="","",IFERROR(INDEX(ITENS!$B$6:$B$205,MATCH($B96,ITENS!$A$6:$A$205,0)),"Item não cadastrado"))</f>
        <v/>
      </c>
      <c r="D96" s="16" t="str">
        <f>IF($B96="","",IFERROR(INDEX(ITENS!$C$6:$C$205,MATCH($B96,ITENS!$A$6:$A$205,0)),"Item não cadastrado"))</f>
        <v/>
      </c>
      <c r="E96" s="16" t="str">
        <f>IF($B96="","",IFERROR(INDEX(ITENS!$D$6:$D$205,MATCH($B96,ITENS!$A$6:$A$205,0)),"Item não cadastrado"))</f>
        <v/>
      </c>
      <c r="F96" s="16" t="str">
        <f>IF($B96="","",IFERROR(INDEX(ITENS!$E$6:$E$205,MATCH($B96,ITENS!$A$6:$A$205,0)),"Item não cadastrado"))</f>
        <v/>
      </c>
      <c r="G96" s="16" t="str">
        <f>IF($B96="","",IFERROR(INDEX(ITENS!$G$6:$G$205,MATCH($B96,ITENS!$A$6:$A$205,0)),"Item não cadastrado"))</f>
        <v/>
      </c>
      <c r="H96" s="9"/>
      <c r="I96" s="11" t="str">
        <f t="shared" si="3"/>
        <v/>
      </c>
      <c r="J96" s="11" t="str">
        <f t="shared" si="4"/>
        <v/>
      </c>
      <c r="K96" s="11" t="str">
        <f t="shared" si="5"/>
        <v/>
      </c>
      <c r="L96" s="6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5"/>
      <c r="B97" s="6"/>
      <c r="C97" s="16" t="str">
        <f>IF($B97="","",IFERROR(INDEX(ITENS!$B$6:$B$205,MATCH($B97,ITENS!$A$6:$A$205,0)),"Item não cadastrado"))</f>
        <v/>
      </c>
      <c r="D97" s="16" t="str">
        <f>IF($B97="","",IFERROR(INDEX(ITENS!$C$6:$C$205,MATCH($B97,ITENS!$A$6:$A$205,0)),"Item não cadastrado"))</f>
        <v/>
      </c>
      <c r="E97" s="16" t="str">
        <f>IF($B97="","",IFERROR(INDEX(ITENS!$D$6:$D$205,MATCH($B97,ITENS!$A$6:$A$205,0)),"Item não cadastrado"))</f>
        <v/>
      </c>
      <c r="F97" s="16" t="str">
        <f>IF($B97="","",IFERROR(INDEX(ITENS!$E$6:$E$205,MATCH($B97,ITENS!$A$6:$A$205,0)),"Item não cadastrado"))</f>
        <v/>
      </c>
      <c r="G97" s="16" t="str">
        <f>IF($B97="","",IFERROR(INDEX(ITENS!$G$6:$G$205,MATCH($B97,ITENS!$A$6:$A$205,0)),"Item não cadastrado"))</f>
        <v/>
      </c>
      <c r="H97" s="9"/>
      <c r="I97" s="11" t="str">
        <f t="shared" si="3"/>
        <v/>
      </c>
      <c r="J97" s="11" t="str">
        <f t="shared" si="4"/>
        <v/>
      </c>
      <c r="K97" s="11" t="str">
        <f t="shared" si="5"/>
        <v/>
      </c>
      <c r="L97" s="6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5"/>
      <c r="B98" s="6"/>
      <c r="C98" s="16" t="str">
        <f>IF($B98="","",IFERROR(INDEX(ITENS!$B$6:$B$205,MATCH($B98,ITENS!$A$6:$A$205,0)),"Item não cadastrado"))</f>
        <v/>
      </c>
      <c r="D98" s="16" t="str">
        <f>IF($B98="","",IFERROR(INDEX(ITENS!$C$6:$C$205,MATCH($B98,ITENS!$A$6:$A$205,0)),"Item não cadastrado"))</f>
        <v/>
      </c>
      <c r="E98" s="16" t="str">
        <f>IF($B98="","",IFERROR(INDEX(ITENS!$D$6:$D$205,MATCH($B98,ITENS!$A$6:$A$205,0)),"Item não cadastrado"))</f>
        <v/>
      </c>
      <c r="F98" s="16" t="str">
        <f>IF($B98="","",IFERROR(INDEX(ITENS!$E$6:$E$205,MATCH($B98,ITENS!$A$6:$A$205,0)),"Item não cadastrado"))</f>
        <v/>
      </c>
      <c r="G98" s="16" t="str">
        <f>IF($B98="","",IFERROR(INDEX(ITENS!$G$6:$G$205,MATCH($B98,ITENS!$A$6:$A$205,0)),"Item não cadastrado"))</f>
        <v/>
      </c>
      <c r="H98" s="9"/>
      <c r="I98" s="11" t="str">
        <f t="shared" si="3"/>
        <v/>
      </c>
      <c r="J98" s="11" t="str">
        <f t="shared" si="4"/>
        <v/>
      </c>
      <c r="K98" s="11" t="str">
        <f t="shared" si="5"/>
        <v/>
      </c>
      <c r="L98" s="6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5"/>
      <c r="B99" s="6"/>
      <c r="C99" s="16" t="str">
        <f>IF($B99="","",IFERROR(INDEX(ITENS!$B$6:$B$205,MATCH($B99,ITENS!$A$6:$A$205,0)),"Item não cadastrado"))</f>
        <v/>
      </c>
      <c r="D99" s="16" t="str">
        <f>IF($B99="","",IFERROR(INDEX(ITENS!$C$6:$C$205,MATCH($B99,ITENS!$A$6:$A$205,0)),"Item não cadastrado"))</f>
        <v/>
      </c>
      <c r="E99" s="16" t="str">
        <f>IF($B99="","",IFERROR(INDEX(ITENS!$D$6:$D$205,MATCH($B99,ITENS!$A$6:$A$205,0)),"Item não cadastrado"))</f>
        <v/>
      </c>
      <c r="F99" s="16" t="str">
        <f>IF($B99="","",IFERROR(INDEX(ITENS!$E$6:$E$205,MATCH($B99,ITENS!$A$6:$A$205,0)),"Item não cadastrado"))</f>
        <v/>
      </c>
      <c r="G99" s="16" t="str">
        <f>IF($B99="","",IFERROR(INDEX(ITENS!$G$6:$G$205,MATCH($B99,ITENS!$A$6:$A$205,0)),"Item não cadastrado"))</f>
        <v/>
      </c>
      <c r="H99" s="9"/>
      <c r="I99" s="11" t="str">
        <f t="shared" si="3"/>
        <v/>
      </c>
      <c r="J99" s="11" t="str">
        <f t="shared" si="4"/>
        <v/>
      </c>
      <c r="K99" s="11" t="str">
        <f t="shared" si="5"/>
        <v/>
      </c>
      <c r="L99" s="6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5"/>
      <c r="B100" s="6"/>
      <c r="C100" s="16" t="str">
        <f>IF($B100="","",IFERROR(INDEX(ITENS!$B$6:$B$205,MATCH($B100,ITENS!$A$6:$A$205,0)),"Item não cadastrado"))</f>
        <v/>
      </c>
      <c r="D100" s="16" t="str">
        <f>IF($B100="","",IFERROR(INDEX(ITENS!$C$6:$C$205,MATCH($B100,ITENS!$A$6:$A$205,0)),"Item não cadastrado"))</f>
        <v/>
      </c>
      <c r="E100" s="16" t="str">
        <f>IF($B100="","",IFERROR(INDEX(ITENS!$D$6:$D$205,MATCH($B100,ITENS!$A$6:$A$205,0)),"Item não cadastrado"))</f>
        <v/>
      </c>
      <c r="F100" s="16" t="str">
        <f>IF($B100="","",IFERROR(INDEX(ITENS!$E$6:$E$205,MATCH($B100,ITENS!$A$6:$A$205,0)),"Item não cadastrado"))</f>
        <v/>
      </c>
      <c r="G100" s="16" t="str">
        <f>IF($B100="","",IFERROR(INDEX(ITENS!$G$6:$G$205,MATCH($B100,ITENS!$A$6:$A$205,0)),"Item não cadastrado"))</f>
        <v/>
      </c>
      <c r="H100" s="9"/>
      <c r="I100" s="11" t="str">
        <f t="shared" si="3"/>
        <v/>
      </c>
      <c r="J100" s="11" t="str">
        <f t="shared" si="4"/>
        <v/>
      </c>
      <c r="K100" s="11" t="str">
        <f t="shared" si="5"/>
        <v/>
      </c>
      <c r="L100" s="6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5"/>
      <c r="B101" s="6"/>
      <c r="C101" s="16" t="str">
        <f>IF($B101="","",IFERROR(INDEX(ITENS!$B$6:$B$205,MATCH($B101,ITENS!$A$6:$A$205,0)),"Item não cadastrado"))</f>
        <v/>
      </c>
      <c r="D101" s="16" t="str">
        <f>IF($B101="","",IFERROR(INDEX(ITENS!$C$6:$C$205,MATCH($B101,ITENS!$A$6:$A$205,0)),"Item não cadastrado"))</f>
        <v/>
      </c>
      <c r="E101" s="16" t="str">
        <f>IF($B101="","",IFERROR(INDEX(ITENS!$D$6:$D$205,MATCH($B101,ITENS!$A$6:$A$205,0)),"Item não cadastrado"))</f>
        <v/>
      </c>
      <c r="F101" s="16" t="str">
        <f>IF($B101="","",IFERROR(INDEX(ITENS!$E$6:$E$205,MATCH($B101,ITENS!$A$6:$A$205,0)),"Item não cadastrado"))</f>
        <v/>
      </c>
      <c r="G101" s="16" t="str">
        <f>IF($B101="","",IFERROR(INDEX(ITENS!$G$6:$G$205,MATCH($B101,ITENS!$A$6:$A$205,0)),"Item não cadastrado"))</f>
        <v/>
      </c>
      <c r="H101" s="9"/>
      <c r="I101" s="11" t="str">
        <f t="shared" si="3"/>
        <v/>
      </c>
      <c r="J101" s="11" t="str">
        <f t="shared" si="4"/>
        <v/>
      </c>
      <c r="K101" s="11" t="str">
        <f t="shared" si="5"/>
        <v/>
      </c>
      <c r="L101" s="6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5"/>
      <c r="B102" s="6"/>
      <c r="C102" s="16" t="str">
        <f>IF($B102="","",IFERROR(INDEX(ITENS!$B$6:$B$205,MATCH($B102,ITENS!$A$6:$A$205,0)),"Item não cadastrado"))</f>
        <v/>
      </c>
      <c r="D102" s="16" t="str">
        <f>IF($B102="","",IFERROR(INDEX(ITENS!$C$6:$C$205,MATCH($B102,ITENS!$A$6:$A$205,0)),"Item não cadastrado"))</f>
        <v/>
      </c>
      <c r="E102" s="16" t="str">
        <f>IF($B102="","",IFERROR(INDEX(ITENS!$D$6:$D$205,MATCH($B102,ITENS!$A$6:$A$205,0)),"Item não cadastrado"))</f>
        <v/>
      </c>
      <c r="F102" s="16" t="str">
        <f>IF($B102="","",IFERROR(INDEX(ITENS!$E$6:$E$205,MATCH($B102,ITENS!$A$6:$A$205,0)),"Item não cadastrado"))</f>
        <v/>
      </c>
      <c r="G102" s="16" t="str">
        <f>IF($B102="","",IFERROR(INDEX(ITENS!$G$6:$G$205,MATCH($B102,ITENS!$A$6:$A$205,0)),"Item não cadastrado"))</f>
        <v/>
      </c>
      <c r="H102" s="9"/>
      <c r="I102" s="11" t="str">
        <f t="shared" si="3"/>
        <v/>
      </c>
      <c r="J102" s="11" t="str">
        <f t="shared" si="4"/>
        <v/>
      </c>
      <c r="K102" s="11" t="str">
        <f t="shared" si="5"/>
        <v/>
      </c>
      <c r="L102" s="6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5"/>
      <c r="B103" s="6"/>
      <c r="C103" s="16" t="str">
        <f>IF($B103="","",IFERROR(INDEX(ITENS!$B$6:$B$205,MATCH($B103,ITENS!$A$6:$A$205,0)),"Item não cadastrado"))</f>
        <v/>
      </c>
      <c r="D103" s="16" t="str">
        <f>IF($B103="","",IFERROR(INDEX(ITENS!$C$6:$C$205,MATCH($B103,ITENS!$A$6:$A$205,0)),"Item não cadastrado"))</f>
        <v/>
      </c>
      <c r="E103" s="16" t="str">
        <f>IF($B103="","",IFERROR(INDEX(ITENS!$D$6:$D$205,MATCH($B103,ITENS!$A$6:$A$205,0)),"Item não cadastrado"))</f>
        <v/>
      </c>
      <c r="F103" s="16" t="str">
        <f>IF($B103="","",IFERROR(INDEX(ITENS!$E$6:$E$205,MATCH($B103,ITENS!$A$6:$A$205,0)),"Item não cadastrado"))</f>
        <v/>
      </c>
      <c r="G103" s="16" t="str">
        <f>IF($B103="","",IFERROR(INDEX(ITENS!$G$6:$G$205,MATCH($B103,ITENS!$A$6:$A$205,0)),"Item não cadastrado"))</f>
        <v/>
      </c>
      <c r="H103" s="9"/>
      <c r="I103" s="11" t="str">
        <f t="shared" si="3"/>
        <v/>
      </c>
      <c r="J103" s="11" t="str">
        <f t="shared" si="4"/>
        <v/>
      </c>
      <c r="K103" s="11" t="str">
        <f t="shared" si="5"/>
        <v/>
      </c>
      <c r="L103" s="6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5"/>
      <c r="B104" s="6"/>
      <c r="C104" s="16" t="str">
        <f>IF($B104="","",IFERROR(INDEX(ITENS!$B$6:$B$205,MATCH($B104,ITENS!$A$6:$A$205,0)),"Item não cadastrado"))</f>
        <v/>
      </c>
      <c r="D104" s="16" t="str">
        <f>IF($B104="","",IFERROR(INDEX(ITENS!$C$6:$C$205,MATCH($B104,ITENS!$A$6:$A$205,0)),"Item não cadastrado"))</f>
        <v/>
      </c>
      <c r="E104" s="16" t="str">
        <f>IF($B104="","",IFERROR(INDEX(ITENS!$D$6:$D$205,MATCH($B104,ITENS!$A$6:$A$205,0)),"Item não cadastrado"))</f>
        <v/>
      </c>
      <c r="F104" s="16" t="str">
        <f>IF($B104="","",IFERROR(INDEX(ITENS!$E$6:$E$205,MATCH($B104,ITENS!$A$6:$A$205,0)),"Item não cadastrado"))</f>
        <v/>
      </c>
      <c r="G104" s="16" t="str">
        <f>IF($B104="","",IFERROR(INDEX(ITENS!$G$6:$G$205,MATCH($B104,ITENS!$A$6:$A$205,0)),"Item não cadastrado"))</f>
        <v/>
      </c>
      <c r="H104" s="9"/>
      <c r="I104" s="11" t="str">
        <f t="shared" si="3"/>
        <v/>
      </c>
      <c r="J104" s="11" t="str">
        <f t="shared" si="4"/>
        <v/>
      </c>
      <c r="K104" s="11" t="str">
        <f t="shared" si="5"/>
        <v/>
      </c>
      <c r="L104" s="6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5"/>
      <c r="B105" s="6"/>
      <c r="C105" s="16" t="str">
        <f>IF($B105="","",IFERROR(INDEX(ITENS!$B$6:$B$205,MATCH($B105,ITENS!$A$6:$A$205,0)),"Item não cadastrado"))</f>
        <v/>
      </c>
      <c r="D105" s="16" t="str">
        <f>IF($B105="","",IFERROR(INDEX(ITENS!$C$6:$C$205,MATCH($B105,ITENS!$A$6:$A$205,0)),"Item não cadastrado"))</f>
        <v/>
      </c>
      <c r="E105" s="16" t="str">
        <f>IF($B105="","",IFERROR(INDEX(ITENS!$D$6:$D$205,MATCH($B105,ITENS!$A$6:$A$205,0)),"Item não cadastrado"))</f>
        <v/>
      </c>
      <c r="F105" s="16" t="str">
        <f>IF($B105="","",IFERROR(INDEX(ITENS!$E$6:$E$205,MATCH($B105,ITENS!$A$6:$A$205,0)),"Item não cadastrado"))</f>
        <v/>
      </c>
      <c r="G105" s="16" t="str">
        <f>IF($B105="","",IFERROR(INDEX(ITENS!$G$6:$G$205,MATCH($B105,ITENS!$A$6:$A$205,0)),"Item não cadastrado"))</f>
        <v/>
      </c>
      <c r="H105" s="9"/>
      <c r="I105" s="11" t="str">
        <f t="shared" si="3"/>
        <v/>
      </c>
      <c r="J105" s="11" t="str">
        <f t="shared" si="4"/>
        <v/>
      </c>
      <c r="K105" s="11" t="str">
        <f t="shared" si="5"/>
        <v/>
      </c>
      <c r="L105" s="6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5"/>
      <c r="B106" s="6"/>
      <c r="C106" s="16" t="str">
        <f>IF($B106="","",IFERROR(INDEX(ITENS!$B$6:$B$205,MATCH($B106,ITENS!$A$6:$A$205,0)),"Item não cadastrado"))</f>
        <v/>
      </c>
      <c r="D106" s="16" t="str">
        <f>IF($B106="","",IFERROR(INDEX(ITENS!$C$6:$C$205,MATCH($B106,ITENS!$A$6:$A$205,0)),"Item não cadastrado"))</f>
        <v/>
      </c>
      <c r="E106" s="16" t="str">
        <f>IF($B106="","",IFERROR(INDEX(ITENS!$D$6:$D$205,MATCH($B106,ITENS!$A$6:$A$205,0)),"Item não cadastrado"))</f>
        <v/>
      </c>
      <c r="F106" s="16" t="str">
        <f>IF($B106="","",IFERROR(INDEX(ITENS!$E$6:$E$205,MATCH($B106,ITENS!$A$6:$A$205,0)),"Item não cadastrado"))</f>
        <v/>
      </c>
      <c r="G106" s="16" t="str">
        <f>IF($B106="","",IFERROR(INDEX(ITENS!$G$6:$G$205,MATCH($B106,ITENS!$A$6:$A$205,0)),"Item não cadastrado"))</f>
        <v/>
      </c>
      <c r="H106" s="9"/>
      <c r="I106" s="11" t="str">
        <f t="shared" si="3"/>
        <v/>
      </c>
      <c r="J106" s="11" t="str">
        <f t="shared" si="4"/>
        <v/>
      </c>
      <c r="K106" s="11" t="str">
        <f t="shared" si="5"/>
        <v/>
      </c>
      <c r="L106" s="6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5"/>
      <c r="B107" s="6"/>
      <c r="C107" s="16" t="str">
        <f>IF($B107="","",IFERROR(INDEX(ITENS!$B$6:$B$205,MATCH($B107,ITENS!$A$6:$A$205,0)),"Item não cadastrado"))</f>
        <v/>
      </c>
      <c r="D107" s="16" t="str">
        <f>IF($B107="","",IFERROR(INDEX(ITENS!$C$6:$C$205,MATCH($B107,ITENS!$A$6:$A$205,0)),"Item não cadastrado"))</f>
        <v/>
      </c>
      <c r="E107" s="16" t="str">
        <f>IF($B107="","",IFERROR(INDEX(ITENS!$D$6:$D$205,MATCH($B107,ITENS!$A$6:$A$205,0)),"Item não cadastrado"))</f>
        <v/>
      </c>
      <c r="F107" s="16" t="str">
        <f>IF($B107="","",IFERROR(INDEX(ITENS!$E$6:$E$205,MATCH($B107,ITENS!$A$6:$A$205,0)),"Item não cadastrado"))</f>
        <v/>
      </c>
      <c r="G107" s="16" t="str">
        <f>IF($B107="","",IFERROR(INDEX(ITENS!$G$6:$G$205,MATCH($B107,ITENS!$A$6:$A$205,0)),"Item não cadastrado"))</f>
        <v/>
      </c>
      <c r="H107" s="9"/>
      <c r="I107" s="11" t="str">
        <f t="shared" si="3"/>
        <v/>
      </c>
      <c r="J107" s="11" t="str">
        <f t="shared" si="4"/>
        <v/>
      </c>
      <c r="K107" s="11" t="str">
        <f t="shared" si="5"/>
        <v/>
      </c>
      <c r="L107" s="6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5"/>
      <c r="B108" s="6"/>
      <c r="C108" s="16" t="str">
        <f>IF($B108="","",IFERROR(INDEX(ITENS!$B$6:$B$205,MATCH($B108,ITENS!$A$6:$A$205,0)),"Item não cadastrado"))</f>
        <v/>
      </c>
      <c r="D108" s="16" t="str">
        <f>IF($B108="","",IFERROR(INDEX(ITENS!$C$6:$C$205,MATCH($B108,ITENS!$A$6:$A$205,0)),"Item não cadastrado"))</f>
        <v/>
      </c>
      <c r="E108" s="16" t="str">
        <f>IF($B108="","",IFERROR(INDEX(ITENS!$D$6:$D$205,MATCH($B108,ITENS!$A$6:$A$205,0)),"Item não cadastrado"))</f>
        <v/>
      </c>
      <c r="F108" s="16" t="str">
        <f>IF($B108="","",IFERROR(INDEX(ITENS!$E$6:$E$205,MATCH($B108,ITENS!$A$6:$A$205,0)),"Item não cadastrado"))</f>
        <v/>
      </c>
      <c r="G108" s="16" t="str">
        <f>IF($B108="","",IFERROR(INDEX(ITENS!$G$6:$G$205,MATCH($B108,ITENS!$A$6:$A$205,0)),"Item não cadastrado"))</f>
        <v/>
      </c>
      <c r="H108" s="9"/>
      <c r="I108" s="11" t="str">
        <f t="shared" si="3"/>
        <v/>
      </c>
      <c r="J108" s="11" t="str">
        <f t="shared" si="4"/>
        <v/>
      </c>
      <c r="K108" s="11" t="str">
        <f t="shared" si="5"/>
        <v/>
      </c>
      <c r="L108" s="6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5"/>
      <c r="B109" s="6"/>
      <c r="C109" s="16" t="str">
        <f>IF($B109="","",IFERROR(INDEX(ITENS!$B$6:$B$205,MATCH($B109,ITENS!$A$6:$A$205,0)),"Item não cadastrado"))</f>
        <v/>
      </c>
      <c r="D109" s="16" t="str">
        <f>IF($B109="","",IFERROR(INDEX(ITENS!$C$6:$C$205,MATCH($B109,ITENS!$A$6:$A$205,0)),"Item não cadastrado"))</f>
        <v/>
      </c>
      <c r="E109" s="16" t="str">
        <f>IF($B109="","",IFERROR(INDEX(ITENS!$D$6:$D$205,MATCH($B109,ITENS!$A$6:$A$205,0)),"Item não cadastrado"))</f>
        <v/>
      </c>
      <c r="F109" s="16" t="str">
        <f>IF($B109="","",IFERROR(INDEX(ITENS!$E$6:$E$205,MATCH($B109,ITENS!$A$6:$A$205,0)),"Item não cadastrado"))</f>
        <v/>
      </c>
      <c r="G109" s="16" t="str">
        <f>IF($B109="","",IFERROR(INDEX(ITENS!$G$6:$G$205,MATCH($B109,ITENS!$A$6:$A$205,0)),"Item não cadastrado"))</f>
        <v/>
      </c>
      <c r="H109" s="9"/>
      <c r="I109" s="11" t="str">
        <f t="shared" si="3"/>
        <v/>
      </c>
      <c r="J109" s="11" t="str">
        <f t="shared" si="4"/>
        <v/>
      </c>
      <c r="K109" s="11" t="str">
        <f t="shared" si="5"/>
        <v/>
      </c>
      <c r="L109" s="6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5"/>
      <c r="B110" s="6"/>
      <c r="C110" s="16" t="str">
        <f>IF($B110="","",IFERROR(INDEX(ITENS!$B$6:$B$205,MATCH($B110,ITENS!$A$6:$A$205,0)),"Item não cadastrado"))</f>
        <v/>
      </c>
      <c r="D110" s="16" t="str">
        <f>IF($B110="","",IFERROR(INDEX(ITENS!$C$6:$C$205,MATCH($B110,ITENS!$A$6:$A$205,0)),"Item não cadastrado"))</f>
        <v/>
      </c>
      <c r="E110" s="16" t="str">
        <f>IF($B110="","",IFERROR(INDEX(ITENS!$D$6:$D$205,MATCH($B110,ITENS!$A$6:$A$205,0)),"Item não cadastrado"))</f>
        <v/>
      </c>
      <c r="F110" s="16" t="str">
        <f>IF($B110="","",IFERROR(INDEX(ITENS!$E$6:$E$205,MATCH($B110,ITENS!$A$6:$A$205,0)),"Item não cadastrado"))</f>
        <v/>
      </c>
      <c r="G110" s="16" t="str">
        <f>IF($B110="","",IFERROR(INDEX(ITENS!$G$6:$G$205,MATCH($B110,ITENS!$A$6:$A$205,0)),"Item não cadastrado"))</f>
        <v/>
      </c>
      <c r="H110" s="9"/>
      <c r="I110" s="11" t="str">
        <f t="shared" si="3"/>
        <v/>
      </c>
      <c r="J110" s="11" t="str">
        <f t="shared" si="4"/>
        <v/>
      </c>
      <c r="K110" s="11" t="str">
        <f t="shared" si="5"/>
        <v/>
      </c>
      <c r="L110" s="6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5"/>
      <c r="B111" s="6"/>
      <c r="C111" s="16" t="str">
        <f>IF($B111="","",IFERROR(INDEX(ITENS!$B$6:$B$205,MATCH($B111,ITENS!$A$6:$A$205,0)),"Item não cadastrado"))</f>
        <v/>
      </c>
      <c r="D111" s="16" t="str">
        <f>IF($B111="","",IFERROR(INDEX(ITENS!$C$6:$C$205,MATCH($B111,ITENS!$A$6:$A$205,0)),"Item não cadastrado"))</f>
        <v/>
      </c>
      <c r="E111" s="16" t="str">
        <f>IF($B111="","",IFERROR(INDEX(ITENS!$D$6:$D$205,MATCH($B111,ITENS!$A$6:$A$205,0)),"Item não cadastrado"))</f>
        <v/>
      </c>
      <c r="F111" s="16" t="str">
        <f>IF($B111="","",IFERROR(INDEX(ITENS!$E$6:$E$205,MATCH($B111,ITENS!$A$6:$A$205,0)),"Item não cadastrado"))</f>
        <v/>
      </c>
      <c r="G111" s="16" t="str">
        <f>IF($B111="","",IFERROR(INDEX(ITENS!$G$6:$G$205,MATCH($B111,ITENS!$A$6:$A$205,0)),"Item não cadastrado"))</f>
        <v/>
      </c>
      <c r="H111" s="9"/>
      <c r="I111" s="11" t="str">
        <f t="shared" si="3"/>
        <v/>
      </c>
      <c r="J111" s="11" t="str">
        <f t="shared" si="4"/>
        <v/>
      </c>
      <c r="K111" s="11" t="str">
        <f t="shared" si="5"/>
        <v/>
      </c>
      <c r="L111" s="6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5"/>
      <c r="B112" s="6"/>
      <c r="C112" s="16" t="str">
        <f>IF($B112="","",IFERROR(INDEX(ITENS!$B$6:$B$205,MATCH($B112,ITENS!$A$6:$A$205,0)),"Item não cadastrado"))</f>
        <v/>
      </c>
      <c r="D112" s="16" t="str">
        <f>IF($B112="","",IFERROR(INDEX(ITENS!$C$6:$C$205,MATCH($B112,ITENS!$A$6:$A$205,0)),"Item não cadastrado"))</f>
        <v/>
      </c>
      <c r="E112" s="16" t="str">
        <f>IF($B112="","",IFERROR(INDEX(ITENS!$D$6:$D$205,MATCH($B112,ITENS!$A$6:$A$205,0)),"Item não cadastrado"))</f>
        <v/>
      </c>
      <c r="F112" s="16" t="str">
        <f>IF($B112="","",IFERROR(INDEX(ITENS!$E$6:$E$205,MATCH($B112,ITENS!$A$6:$A$205,0)),"Item não cadastrado"))</f>
        <v/>
      </c>
      <c r="G112" s="16" t="str">
        <f>IF($B112="","",IFERROR(INDEX(ITENS!$G$6:$G$205,MATCH($B112,ITENS!$A$6:$A$205,0)),"Item não cadastrado"))</f>
        <v/>
      </c>
      <c r="H112" s="9"/>
      <c r="I112" s="11" t="str">
        <f t="shared" si="3"/>
        <v/>
      </c>
      <c r="J112" s="11" t="str">
        <f t="shared" si="4"/>
        <v/>
      </c>
      <c r="K112" s="11" t="str">
        <f t="shared" si="5"/>
        <v/>
      </c>
      <c r="L112" s="6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5"/>
      <c r="B113" s="6"/>
      <c r="C113" s="16" t="str">
        <f>IF($B113="","",IFERROR(INDEX(ITENS!$B$6:$B$205,MATCH($B113,ITENS!$A$6:$A$205,0)),"Item não cadastrado"))</f>
        <v/>
      </c>
      <c r="D113" s="16" t="str">
        <f>IF($B113="","",IFERROR(INDEX(ITENS!$C$6:$C$205,MATCH($B113,ITENS!$A$6:$A$205,0)),"Item não cadastrado"))</f>
        <v/>
      </c>
      <c r="E113" s="16" t="str">
        <f>IF($B113="","",IFERROR(INDEX(ITENS!$D$6:$D$205,MATCH($B113,ITENS!$A$6:$A$205,0)),"Item não cadastrado"))</f>
        <v/>
      </c>
      <c r="F113" s="16" t="str">
        <f>IF($B113="","",IFERROR(INDEX(ITENS!$E$6:$E$205,MATCH($B113,ITENS!$A$6:$A$205,0)),"Item não cadastrado"))</f>
        <v/>
      </c>
      <c r="G113" s="16" t="str">
        <f>IF($B113="","",IFERROR(INDEX(ITENS!$G$6:$G$205,MATCH($B113,ITENS!$A$6:$A$205,0)),"Item não cadastrado"))</f>
        <v/>
      </c>
      <c r="H113" s="9"/>
      <c r="I113" s="11" t="str">
        <f t="shared" si="3"/>
        <v/>
      </c>
      <c r="J113" s="11" t="str">
        <f t="shared" si="4"/>
        <v/>
      </c>
      <c r="K113" s="11" t="str">
        <f t="shared" si="5"/>
        <v/>
      </c>
      <c r="L113" s="6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5"/>
      <c r="B114" s="6"/>
      <c r="C114" s="16" t="str">
        <f>IF($B114="","",IFERROR(INDEX(ITENS!$B$6:$B$205,MATCH($B114,ITENS!$A$6:$A$205,0)),"Item não cadastrado"))</f>
        <v/>
      </c>
      <c r="D114" s="16" t="str">
        <f>IF($B114="","",IFERROR(INDEX(ITENS!$C$6:$C$205,MATCH($B114,ITENS!$A$6:$A$205,0)),"Item não cadastrado"))</f>
        <v/>
      </c>
      <c r="E114" s="16" t="str">
        <f>IF($B114="","",IFERROR(INDEX(ITENS!$D$6:$D$205,MATCH($B114,ITENS!$A$6:$A$205,0)),"Item não cadastrado"))</f>
        <v/>
      </c>
      <c r="F114" s="16" t="str">
        <f>IF($B114="","",IFERROR(INDEX(ITENS!$E$6:$E$205,MATCH($B114,ITENS!$A$6:$A$205,0)),"Item não cadastrado"))</f>
        <v/>
      </c>
      <c r="G114" s="16" t="str">
        <f>IF($B114="","",IFERROR(INDEX(ITENS!$G$6:$G$205,MATCH($B114,ITENS!$A$6:$A$205,0)),"Item não cadastrado"))</f>
        <v/>
      </c>
      <c r="H114" s="9"/>
      <c r="I114" s="11" t="str">
        <f t="shared" si="3"/>
        <v/>
      </c>
      <c r="J114" s="11" t="str">
        <f t="shared" si="4"/>
        <v/>
      </c>
      <c r="K114" s="11" t="str">
        <f t="shared" si="5"/>
        <v/>
      </c>
      <c r="L114" s="6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5"/>
      <c r="B115" s="6"/>
      <c r="C115" s="16" t="str">
        <f>IF($B115="","",IFERROR(INDEX(ITENS!$B$6:$B$205,MATCH($B115,ITENS!$A$6:$A$205,0)),"Item não cadastrado"))</f>
        <v/>
      </c>
      <c r="D115" s="16" t="str">
        <f>IF($B115="","",IFERROR(INDEX(ITENS!$C$6:$C$205,MATCH($B115,ITENS!$A$6:$A$205,0)),"Item não cadastrado"))</f>
        <v/>
      </c>
      <c r="E115" s="16" t="str">
        <f>IF($B115="","",IFERROR(INDEX(ITENS!$D$6:$D$205,MATCH($B115,ITENS!$A$6:$A$205,0)),"Item não cadastrado"))</f>
        <v/>
      </c>
      <c r="F115" s="16" t="str">
        <f>IF($B115="","",IFERROR(INDEX(ITENS!$E$6:$E$205,MATCH($B115,ITENS!$A$6:$A$205,0)),"Item não cadastrado"))</f>
        <v/>
      </c>
      <c r="G115" s="16" t="str">
        <f>IF($B115="","",IFERROR(INDEX(ITENS!$G$6:$G$205,MATCH($B115,ITENS!$A$6:$A$205,0)),"Item não cadastrado"))</f>
        <v/>
      </c>
      <c r="H115" s="9"/>
      <c r="I115" s="11" t="str">
        <f t="shared" si="3"/>
        <v/>
      </c>
      <c r="J115" s="11" t="str">
        <f t="shared" si="4"/>
        <v/>
      </c>
      <c r="K115" s="11" t="str">
        <f t="shared" si="5"/>
        <v/>
      </c>
      <c r="L115" s="6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5"/>
      <c r="B116" s="6"/>
      <c r="C116" s="16" t="str">
        <f>IF($B116="","",IFERROR(INDEX(ITENS!$B$6:$B$205,MATCH($B116,ITENS!$A$6:$A$205,0)),"Item não cadastrado"))</f>
        <v/>
      </c>
      <c r="D116" s="16" t="str">
        <f>IF($B116="","",IFERROR(INDEX(ITENS!$C$6:$C$205,MATCH($B116,ITENS!$A$6:$A$205,0)),"Item não cadastrado"))</f>
        <v/>
      </c>
      <c r="E116" s="16" t="str">
        <f>IF($B116="","",IFERROR(INDEX(ITENS!$D$6:$D$205,MATCH($B116,ITENS!$A$6:$A$205,0)),"Item não cadastrado"))</f>
        <v/>
      </c>
      <c r="F116" s="16" t="str">
        <f>IF($B116="","",IFERROR(INDEX(ITENS!$E$6:$E$205,MATCH($B116,ITENS!$A$6:$A$205,0)),"Item não cadastrado"))</f>
        <v/>
      </c>
      <c r="G116" s="16" t="str">
        <f>IF($B116="","",IFERROR(INDEX(ITENS!$G$6:$G$205,MATCH($B116,ITENS!$A$6:$A$205,0)),"Item não cadastrado"))</f>
        <v/>
      </c>
      <c r="H116" s="9"/>
      <c r="I116" s="11" t="str">
        <f t="shared" si="3"/>
        <v/>
      </c>
      <c r="J116" s="11" t="str">
        <f t="shared" si="4"/>
        <v/>
      </c>
      <c r="K116" s="11" t="str">
        <f t="shared" si="5"/>
        <v/>
      </c>
      <c r="L116" s="6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5"/>
      <c r="B117" s="6"/>
      <c r="C117" s="16" t="str">
        <f>IF($B117="","",IFERROR(INDEX(ITENS!$B$6:$B$205,MATCH($B117,ITENS!$A$6:$A$205,0)),"Item não cadastrado"))</f>
        <v/>
      </c>
      <c r="D117" s="16" t="str">
        <f>IF($B117="","",IFERROR(INDEX(ITENS!$C$6:$C$205,MATCH($B117,ITENS!$A$6:$A$205,0)),"Item não cadastrado"))</f>
        <v/>
      </c>
      <c r="E117" s="16" t="str">
        <f>IF($B117="","",IFERROR(INDEX(ITENS!$D$6:$D$205,MATCH($B117,ITENS!$A$6:$A$205,0)),"Item não cadastrado"))</f>
        <v/>
      </c>
      <c r="F117" s="16" t="str">
        <f>IF($B117="","",IFERROR(INDEX(ITENS!$E$6:$E$205,MATCH($B117,ITENS!$A$6:$A$205,0)),"Item não cadastrado"))</f>
        <v/>
      </c>
      <c r="G117" s="16" t="str">
        <f>IF($B117="","",IFERROR(INDEX(ITENS!$G$6:$G$205,MATCH($B117,ITENS!$A$6:$A$205,0)),"Item não cadastrado"))</f>
        <v/>
      </c>
      <c r="H117" s="9"/>
      <c r="I117" s="11" t="str">
        <f t="shared" si="3"/>
        <v/>
      </c>
      <c r="J117" s="11" t="str">
        <f t="shared" si="4"/>
        <v/>
      </c>
      <c r="K117" s="11" t="str">
        <f t="shared" si="5"/>
        <v/>
      </c>
      <c r="L117" s="6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5"/>
      <c r="B118" s="6"/>
      <c r="C118" s="16" t="str">
        <f>IF($B118="","",IFERROR(INDEX(ITENS!$B$6:$B$205,MATCH($B118,ITENS!$A$6:$A$205,0)),"Item não cadastrado"))</f>
        <v/>
      </c>
      <c r="D118" s="16" t="str">
        <f>IF($B118="","",IFERROR(INDEX(ITENS!$C$6:$C$205,MATCH($B118,ITENS!$A$6:$A$205,0)),"Item não cadastrado"))</f>
        <v/>
      </c>
      <c r="E118" s="16" t="str">
        <f>IF($B118="","",IFERROR(INDEX(ITENS!$D$6:$D$205,MATCH($B118,ITENS!$A$6:$A$205,0)),"Item não cadastrado"))</f>
        <v/>
      </c>
      <c r="F118" s="16" t="str">
        <f>IF($B118="","",IFERROR(INDEX(ITENS!$E$6:$E$205,MATCH($B118,ITENS!$A$6:$A$205,0)),"Item não cadastrado"))</f>
        <v/>
      </c>
      <c r="G118" s="16" t="str">
        <f>IF($B118="","",IFERROR(INDEX(ITENS!$G$6:$G$205,MATCH($B118,ITENS!$A$6:$A$205,0)),"Item não cadastrado"))</f>
        <v/>
      </c>
      <c r="H118" s="9"/>
      <c r="I118" s="11" t="str">
        <f t="shared" si="3"/>
        <v/>
      </c>
      <c r="J118" s="11" t="str">
        <f t="shared" si="4"/>
        <v/>
      </c>
      <c r="K118" s="11" t="str">
        <f t="shared" si="5"/>
        <v/>
      </c>
      <c r="L118" s="6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5"/>
      <c r="B119" s="6"/>
      <c r="C119" s="16" t="str">
        <f>IF($B119="","",IFERROR(INDEX(ITENS!$B$6:$B$205,MATCH($B119,ITENS!$A$6:$A$205,0)),"Item não cadastrado"))</f>
        <v/>
      </c>
      <c r="D119" s="16" t="str">
        <f>IF($B119="","",IFERROR(INDEX(ITENS!$C$6:$C$205,MATCH($B119,ITENS!$A$6:$A$205,0)),"Item não cadastrado"))</f>
        <v/>
      </c>
      <c r="E119" s="16" t="str">
        <f>IF($B119="","",IFERROR(INDEX(ITENS!$D$6:$D$205,MATCH($B119,ITENS!$A$6:$A$205,0)),"Item não cadastrado"))</f>
        <v/>
      </c>
      <c r="F119" s="16" t="str">
        <f>IF($B119="","",IFERROR(INDEX(ITENS!$E$6:$E$205,MATCH($B119,ITENS!$A$6:$A$205,0)),"Item não cadastrado"))</f>
        <v/>
      </c>
      <c r="G119" s="16" t="str">
        <f>IF($B119="","",IFERROR(INDEX(ITENS!$G$6:$G$205,MATCH($B119,ITENS!$A$6:$A$205,0)),"Item não cadastrado"))</f>
        <v/>
      </c>
      <c r="H119" s="9"/>
      <c r="I119" s="11" t="str">
        <f t="shared" si="3"/>
        <v/>
      </c>
      <c r="J119" s="11" t="str">
        <f t="shared" si="4"/>
        <v/>
      </c>
      <c r="K119" s="11" t="str">
        <f t="shared" si="5"/>
        <v/>
      </c>
      <c r="L119" s="6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5"/>
      <c r="B120" s="6"/>
      <c r="C120" s="16" t="str">
        <f>IF($B120="","",IFERROR(INDEX(ITENS!$B$6:$B$205,MATCH($B120,ITENS!$A$6:$A$205,0)),"Item não cadastrado"))</f>
        <v/>
      </c>
      <c r="D120" s="16" t="str">
        <f>IF($B120="","",IFERROR(INDEX(ITENS!$C$6:$C$205,MATCH($B120,ITENS!$A$6:$A$205,0)),"Item não cadastrado"))</f>
        <v/>
      </c>
      <c r="E120" s="16" t="str">
        <f>IF($B120="","",IFERROR(INDEX(ITENS!$D$6:$D$205,MATCH($B120,ITENS!$A$6:$A$205,0)),"Item não cadastrado"))</f>
        <v/>
      </c>
      <c r="F120" s="16" t="str">
        <f>IF($B120="","",IFERROR(INDEX(ITENS!$E$6:$E$205,MATCH($B120,ITENS!$A$6:$A$205,0)),"Item não cadastrado"))</f>
        <v/>
      </c>
      <c r="G120" s="16" t="str">
        <f>IF($B120="","",IFERROR(INDEX(ITENS!$G$6:$G$205,MATCH($B120,ITENS!$A$6:$A$205,0)),"Item não cadastrado"))</f>
        <v/>
      </c>
      <c r="H120" s="9"/>
      <c r="I120" s="11" t="str">
        <f t="shared" si="3"/>
        <v/>
      </c>
      <c r="J120" s="11" t="str">
        <f t="shared" si="4"/>
        <v/>
      </c>
      <c r="K120" s="11" t="str">
        <f t="shared" si="5"/>
        <v/>
      </c>
      <c r="L120" s="6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5"/>
      <c r="B121" s="6"/>
      <c r="C121" s="16" t="str">
        <f>IF($B121="","",IFERROR(INDEX(ITENS!$B$6:$B$205,MATCH($B121,ITENS!$A$6:$A$205,0)),"Item não cadastrado"))</f>
        <v/>
      </c>
      <c r="D121" s="16" t="str">
        <f>IF($B121="","",IFERROR(INDEX(ITENS!$C$6:$C$205,MATCH($B121,ITENS!$A$6:$A$205,0)),"Item não cadastrado"))</f>
        <v/>
      </c>
      <c r="E121" s="16" t="str">
        <f>IF($B121="","",IFERROR(INDEX(ITENS!$D$6:$D$205,MATCH($B121,ITENS!$A$6:$A$205,0)),"Item não cadastrado"))</f>
        <v/>
      </c>
      <c r="F121" s="16" t="str">
        <f>IF($B121="","",IFERROR(INDEX(ITENS!$E$6:$E$205,MATCH($B121,ITENS!$A$6:$A$205,0)),"Item não cadastrado"))</f>
        <v/>
      </c>
      <c r="G121" s="16" t="str">
        <f>IF($B121="","",IFERROR(INDEX(ITENS!$G$6:$G$205,MATCH($B121,ITENS!$A$6:$A$205,0)),"Item não cadastrado"))</f>
        <v/>
      </c>
      <c r="H121" s="9"/>
      <c r="I121" s="11" t="str">
        <f t="shared" si="3"/>
        <v/>
      </c>
      <c r="J121" s="11" t="str">
        <f t="shared" si="4"/>
        <v/>
      </c>
      <c r="K121" s="11" t="str">
        <f t="shared" si="5"/>
        <v/>
      </c>
      <c r="L121" s="6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5"/>
      <c r="B122" s="6"/>
      <c r="C122" s="16" t="str">
        <f>IF($B122="","",IFERROR(INDEX(ITENS!$B$6:$B$205,MATCH($B122,ITENS!$A$6:$A$205,0)),"Item não cadastrado"))</f>
        <v/>
      </c>
      <c r="D122" s="16" t="str">
        <f>IF($B122="","",IFERROR(INDEX(ITENS!$C$6:$C$205,MATCH($B122,ITENS!$A$6:$A$205,0)),"Item não cadastrado"))</f>
        <v/>
      </c>
      <c r="E122" s="16" t="str">
        <f>IF($B122="","",IFERROR(INDEX(ITENS!$D$6:$D$205,MATCH($B122,ITENS!$A$6:$A$205,0)),"Item não cadastrado"))</f>
        <v/>
      </c>
      <c r="F122" s="16" t="str">
        <f>IF($B122="","",IFERROR(INDEX(ITENS!$E$6:$E$205,MATCH($B122,ITENS!$A$6:$A$205,0)),"Item não cadastrado"))</f>
        <v/>
      </c>
      <c r="G122" s="16" t="str">
        <f>IF($B122="","",IFERROR(INDEX(ITENS!$G$6:$G$205,MATCH($B122,ITENS!$A$6:$A$205,0)),"Item não cadastrado"))</f>
        <v/>
      </c>
      <c r="H122" s="9"/>
      <c r="I122" s="11" t="str">
        <f t="shared" si="3"/>
        <v/>
      </c>
      <c r="J122" s="11" t="str">
        <f t="shared" si="4"/>
        <v/>
      </c>
      <c r="K122" s="11" t="str">
        <f t="shared" si="5"/>
        <v/>
      </c>
      <c r="L122" s="6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5"/>
      <c r="B123" s="6"/>
      <c r="C123" s="16" t="str">
        <f>IF($B123="","",IFERROR(INDEX(ITENS!$B$6:$B$205,MATCH($B123,ITENS!$A$6:$A$205,0)),"Item não cadastrado"))</f>
        <v/>
      </c>
      <c r="D123" s="16" t="str">
        <f>IF($B123="","",IFERROR(INDEX(ITENS!$C$6:$C$205,MATCH($B123,ITENS!$A$6:$A$205,0)),"Item não cadastrado"))</f>
        <v/>
      </c>
      <c r="E123" s="16" t="str">
        <f>IF($B123="","",IFERROR(INDEX(ITENS!$D$6:$D$205,MATCH($B123,ITENS!$A$6:$A$205,0)),"Item não cadastrado"))</f>
        <v/>
      </c>
      <c r="F123" s="16" t="str">
        <f>IF($B123="","",IFERROR(INDEX(ITENS!$E$6:$E$205,MATCH($B123,ITENS!$A$6:$A$205,0)),"Item não cadastrado"))</f>
        <v/>
      </c>
      <c r="G123" s="16" t="str">
        <f>IF($B123="","",IFERROR(INDEX(ITENS!$G$6:$G$205,MATCH($B123,ITENS!$A$6:$A$205,0)),"Item não cadastrado"))</f>
        <v/>
      </c>
      <c r="H123" s="9"/>
      <c r="I123" s="11" t="str">
        <f t="shared" si="3"/>
        <v/>
      </c>
      <c r="J123" s="11" t="str">
        <f t="shared" si="4"/>
        <v/>
      </c>
      <c r="K123" s="11" t="str">
        <f t="shared" si="5"/>
        <v/>
      </c>
      <c r="L123" s="6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5"/>
      <c r="B124" s="6"/>
      <c r="C124" s="16" t="str">
        <f>IF($B124="","",IFERROR(INDEX(ITENS!$B$6:$B$205,MATCH($B124,ITENS!$A$6:$A$205,0)),"Item não cadastrado"))</f>
        <v/>
      </c>
      <c r="D124" s="16" t="str">
        <f>IF($B124="","",IFERROR(INDEX(ITENS!$C$6:$C$205,MATCH($B124,ITENS!$A$6:$A$205,0)),"Item não cadastrado"))</f>
        <v/>
      </c>
      <c r="E124" s="16" t="str">
        <f>IF($B124="","",IFERROR(INDEX(ITENS!$D$6:$D$205,MATCH($B124,ITENS!$A$6:$A$205,0)),"Item não cadastrado"))</f>
        <v/>
      </c>
      <c r="F124" s="16" t="str">
        <f>IF($B124="","",IFERROR(INDEX(ITENS!$E$6:$E$205,MATCH($B124,ITENS!$A$6:$A$205,0)),"Item não cadastrado"))</f>
        <v/>
      </c>
      <c r="G124" s="16" t="str">
        <f>IF($B124="","",IFERROR(INDEX(ITENS!$G$6:$G$205,MATCH($B124,ITENS!$A$6:$A$205,0)),"Item não cadastrado"))</f>
        <v/>
      </c>
      <c r="H124" s="9"/>
      <c r="I124" s="11" t="str">
        <f t="shared" si="3"/>
        <v/>
      </c>
      <c r="J124" s="11" t="str">
        <f t="shared" si="4"/>
        <v/>
      </c>
      <c r="K124" s="11" t="str">
        <f t="shared" si="5"/>
        <v/>
      </c>
      <c r="L124" s="6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5"/>
      <c r="B125" s="6"/>
      <c r="C125" s="16" t="str">
        <f>IF($B125="","",IFERROR(INDEX(ITENS!$B$6:$B$205,MATCH($B125,ITENS!$A$6:$A$205,0)),"Item não cadastrado"))</f>
        <v/>
      </c>
      <c r="D125" s="16" t="str">
        <f>IF($B125="","",IFERROR(INDEX(ITENS!$C$6:$C$205,MATCH($B125,ITENS!$A$6:$A$205,0)),"Item não cadastrado"))</f>
        <v/>
      </c>
      <c r="E125" s="16" t="str">
        <f>IF($B125="","",IFERROR(INDEX(ITENS!$D$6:$D$205,MATCH($B125,ITENS!$A$6:$A$205,0)),"Item não cadastrado"))</f>
        <v/>
      </c>
      <c r="F125" s="16" t="str">
        <f>IF($B125="","",IFERROR(INDEX(ITENS!$E$6:$E$205,MATCH($B125,ITENS!$A$6:$A$205,0)),"Item não cadastrado"))</f>
        <v/>
      </c>
      <c r="G125" s="16" t="str">
        <f>IF($B125="","",IFERROR(INDEX(ITENS!$G$6:$G$205,MATCH($B125,ITENS!$A$6:$A$205,0)),"Item não cadastrado"))</f>
        <v/>
      </c>
      <c r="H125" s="9"/>
      <c r="I125" s="11" t="str">
        <f t="shared" si="3"/>
        <v/>
      </c>
      <c r="J125" s="11" t="str">
        <f t="shared" si="4"/>
        <v/>
      </c>
      <c r="K125" s="11" t="str">
        <f t="shared" si="5"/>
        <v/>
      </c>
      <c r="L125" s="6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5"/>
      <c r="B126" s="6"/>
      <c r="C126" s="16" t="str">
        <f>IF($B126="","",IFERROR(INDEX(ITENS!$B$6:$B$205,MATCH($B126,ITENS!$A$6:$A$205,0)),"Item não cadastrado"))</f>
        <v/>
      </c>
      <c r="D126" s="16" t="str">
        <f>IF($B126="","",IFERROR(INDEX(ITENS!$C$6:$C$205,MATCH($B126,ITENS!$A$6:$A$205,0)),"Item não cadastrado"))</f>
        <v/>
      </c>
      <c r="E126" s="16" t="str">
        <f>IF($B126="","",IFERROR(INDEX(ITENS!$D$6:$D$205,MATCH($B126,ITENS!$A$6:$A$205,0)),"Item não cadastrado"))</f>
        <v/>
      </c>
      <c r="F126" s="16" t="str">
        <f>IF($B126="","",IFERROR(INDEX(ITENS!$E$6:$E$205,MATCH($B126,ITENS!$A$6:$A$205,0)),"Item não cadastrado"))</f>
        <v/>
      </c>
      <c r="G126" s="16" t="str">
        <f>IF($B126="","",IFERROR(INDEX(ITENS!$G$6:$G$205,MATCH($B126,ITENS!$A$6:$A$205,0)),"Item não cadastrado"))</f>
        <v/>
      </c>
      <c r="H126" s="9"/>
      <c r="I126" s="11" t="str">
        <f t="shared" si="3"/>
        <v/>
      </c>
      <c r="J126" s="11" t="str">
        <f t="shared" si="4"/>
        <v/>
      </c>
      <c r="K126" s="11" t="str">
        <f t="shared" si="5"/>
        <v/>
      </c>
      <c r="L126" s="6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5"/>
      <c r="B127" s="6"/>
      <c r="C127" s="16" t="str">
        <f>IF($B127="","",IFERROR(INDEX(ITENS!$B$6:$B$205,MATCH($B127,ITENS!$A$6:$A$205,0)),"Item não cadastrado"))</f>
        <v/>
      </c>
      <c r="D127" s="16" t="str">
        <f>IF($B127="","",IFERROR(INDEX(ITENS!$C$6:$C$205,MATCH($B127,ITENS!$A$6:$A$205,0)),"Item não cadastrado"))</f>
        <v/>
      </c>
      <c r="E127" s="16" t="str">
        <f>IF($B127="","",IFERROR(INDEX(ITENS!$D$6:$D$205,MATCH($B127,ITENS!$A$6:$A$205,0)),"Item não cadastrado"))</f>
        <v/>
      </c>
      <c r="F127" s="16" t="str">
        <f>IF($B127="","",IFERROR(INDEX(ITENS!$E$6:$E$205,MATCH($B127,ITENS!$A$6:$A$205,0)),"Item não cadastrado"))</f>
        <v/>
      </c>
      <c r="G127" s="16" t="str">
        <f>IF($B127="","",IFERROR(INDEX(ITENS!$G$6:$G$205,MATCH($B127,ITENS!$A$6:$A$205,0)),"Item não cadastrado"))</f>
        <v/>
      </c>
      <c r="H127" s="9"/>
      <c r="I127" s="11" t="str">
        <f t="shared" si="3"/>
        <v/>
      </c>
      <c r="J127" s="11" t="str">
        <f t="shared" si="4"/>
        <v/>
      </c>
      <c r="K127" s="11" t="str">
        <f t="shared" si="5"/>
        <v/>
      </c>
      <c r="L127" s="6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5"/>
      <c r="B128" s="6"/>
      <c r="C128" s="16" t="str">
        <f>IF($B128="","",IFERROR(INDEX(ITENS!$B$6:$B$205,MATCH($B128,ITENS!$A$6:$A$205,0)),"Item não cadastrado"))</f>
        <v/>
      </c>
      <c r="D128" s="16" t="str">
        <f>IF($B128="","",IFERROR(INDEX(ITENS!$C$6:$C$205,MATCH($B128,ITENS!$A$6:$A$205,0)),"Item não cadastrado"))</f>
        <v/>
      </c>
      <c r="E128" s="16" t="str">
        <f>IF($B128="","",IFERROR(INDEX(ITENS!$D$6:$D$205,MATCH($B128,ITENS!$A$6:$A$205,0)),"Item não cadastrado"))</f>
        <v/>
      </c>
      <c r="F128" s="16" t="str">
        <f>IF($B128="","",IFERROR(INDEX(ITENS!$E$6:$E$205,MATCH($B128,ITENS!$A$6:$A$205,0)),"Item não cadastrado"))</f>
        <v/>
      </c>
      <c r="G128" s="16" t="str">
        <f>IF($B128="","",IFERROR(INDEX(ITENS!$G$6:$G$205,MATCH($B128,ITENS!$A$6:$A$205,0)),"Item não cadastrado"))</f>
        <v/>
      </c>
      <c r="H128" s="9"/>
      <c r="I128" s="11" t="str">
        <f t="shared" si="3"/>
        <v/>
      </c>
      <c r="J128" s="11" t="str">
        <f t="shared" si="4"/>
        <v/>
      </c>
      <c r="K128" s="11" t="str">
        <f t="shared" si="5"/>
        <v/>
      </c>
      <c r="L128" s="6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5"/>
      <c r="B129" s="6"/>
      <c r="C129" s="16" t="str">
        <f>IF($B129="","",IFERROR(INDEX(ITENS!$B$6:$B$205,MATCH($B129,ITENS!$A$6:$A$205,0)),"Item não cadastrado"))</f>
        <v/>
      </c>
      <c r="D129" s="16" t="str">
        <f>IF($B129="","",IFERROR(INDEX(ITENS!$C$6:$C$205,MATCH($B129,ITENS!$A$6:$A$205,0)),"Item não cadastrado"))</f>
        <v/>
      </c>
      <c r="E129" s="16" t="str">
        <f>IF($B129="","",IFERROR(INDEX(ITENS!$D$6:$D$205,MATCH($B129,ITENS!$A$6:$A$205,0)),"Item não cadastrado"))</f>
        <v/>
      </c>
      <c r="F129" s="16" t="str">
        <f>IF($B129="","",IFERROR(INDEX(ITENS!$E$6:$E$205,MATCH($B129,ITENS!$A$6:$A$205,0)),"Item não cadastrado"))</f>
        <v/>
      </c>
      <c r="G129" s="16" t="str">
        <f>IF($B129="","",IFERROR(INDEX(ITENS!$G$6:$G$205,MATCH($B129,ITENS!$A$6:$A$205,0)),"Item não cadastrado"))</f>
        <v/>
      </c>
      <c r="H129" s="9"/>
      <c r="I129" s="11" t="str">
        <f t="shared" si="3"/>
        <v/>
      </c>
      <c r="J129" s="11" t="str">
        <f t="shared" si="4"/>
        <v/>
      </c>
      <c r="K129" s="11" t="str">
        <f t="shared" si="5"/>
        <v/>
      </c>
      <c r="L129" s="6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5"/>
      <c r="B130" s="6"/>
      <c r="C130" s="16" t="str">
        <f>IF($B130="","",IFERROR(INDEX(ITENS!$B$6:$B$205,MATCH($B130,ITENS!$A$6:$A$205,0)),"Item não cadastrado"))</f>
        <v/>
      </c>
      <c r="D130" s="16" t="str">
        <f>IF($B130="","",IFERROR(INDEX(ITENS!$C$6:$C$205,MATCH($B130,ITENS!$A$6:$A$205,0)),"Item não cadastrado"))</f>
        <v/>
      </c>
      <c r="E130" s="16" t="str">
        <f>IF($B130="","",IFERROR(INDEX(ITENS!$D$6:$D$205,MATCH($B130,ITENS!$A$6:$A$205,0)),"Item não cadastrado"))</f>
        <v/>
      </c>
      <c r="F130" s="16" t="str">
        <f>IF($B130="","",IFERROR(INDEX(ITENS!$E$6:$E$205,MATCH($B130,ITENS!$A$6:$A$205,0)),"Item não cadastrado"))</f>
        <v/>
      </c>
      <c r="G130" s="16" t="str">
        <f>IF($B130="","",IFERROR(INDEX(ITENS!$G$6:$G$205,MATCH($B130,ITENS!$A$6:$A$205,0)),"Item não cadastrado"))</f>
        <v/>
      </c>
      <c r="H130" s="9"/>
      <c r="I130" s="11" t="str">
        <f t="shared" si="3"/>
        <v/>
      </c>
      <c r="J130" s="11" t="str">
        <f t="shared" si="4"/>
        <v/>
      </c>
      <c r="K130" s="11" t="str">
        <f t="shared" si="5"/>
        <v/>
      </c>
      <c r="L130" s="6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5"/>
      <c r="B131" s="6"/>
      <c r="C131" s="16" t="str">
        <f>IF($B131="","",IFERROR(INDEX(ITENS!$B$6:$B$205,MATCH($B131,ITENS!$A$6:$A$205,0)),"Item não cadastrado"))</f>
        <v/>
      </c>
      <c r="D131" s="16" t="str">
        <f>IF($B131="","",IFERROR(INDEX(ITENS!$C$6:$C$205,MATCH($B131,ITENS!$A$6:$A$205,0)),"Item não cadastrado"))</f>
        <v/>
      </c>
      <c r="E131" s="16" t="str">
        <f>IF($B131="","",IFERROR(INDEX(ITENS!$D$6:$D$205,MATCH($B131,ITENS!$A$6:$A$205,0)),"Item não cadastrado"))</f>
        <v/>
      </c>
      <c r="F131" s="16" t="str">
        <f>IF($B131="","",IFERROR(INDEX(ITENS!$E$6:$E$205,MATCH($B131,ITENS!$A$6:$A$205,0)),"Item não cadastrado"))</f>
        <v/>
      </c>
      <c r="G131" s="16" t="str">
        <f>IF($B131="","",IFERROR(INDEX(ITENS!$G$6:$G$205,MATCH($B131,ITENS!$A$6:$A$205,0)),"Item não cadastrado"))</f>
        <v/>
      </c>
      <c r="H131" s="9"/>
      <c r="I131" s="11" t="str">
        <f t="shared" si="3"/>
        <v/>
      </c>
      <c r="J131" s="11" t="str">
        <f t="shared" si="4"/>
        <v/>
      </c>
      <c r="K131" s="11" t="str">
        <f t="shared" si="5"/>
        <v/>
      </c>
      <c r="L131" s="6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5"/>
      <c r="B132" s="6"/>
      <c r="C132" s="16" t="str">
        <f>IF($B132="","",IFERROR(INDEX(ITENS!$B$6:$B$205,MATCH($B132,ITENS!$A$6:$A$205,0)),"Item não cadastrado"))</f>
        <v/>
      </c>
      <c r="D132" s="16" t="str">
        <f>IF($B132="","",IFERROR(INDEX(ITENS!$C$6:$C$205,MATCH($B132,ITENS!$A$6:$A$205,0)),"Item não cadastrado"))</f>
        <v/>
      </c>
      <c r="E132" s="16" t="str">
        <f>IF($B132="","",IFERROR(INDEX(ITENS!$D$6:$D$205,MATCH($B132,ITENS!$A$6:$A$205,0)),"Item não cadastrado"))</f>
        <v/>
      </c>
      <c r="F132" s="16" t="str">
        <f>IF($B132="","",IFERROR(INDEX(ITENS!$E$6:$E$205,MATCH($B132,ITENS!$A$6:$A$205,0)),"Item não cadastrado"))</f>
        <v/>
      </c>
      <c r="G132" s="16" t="str">
        <f>IF($B132="","",IFERROR(INDEX(ITENS!$G$6:$G$205,MATCH($B132,ITENS!$A$6:$A$205,0)),"Item não cadastrado"))</f>
        <v/>
      </c>
      <c r="H132" s="9"/>
      <c r="I132" s="11" t="str">
        <f t="shared" si="3"/>
        <v/>
      </c>
      <c r="J132" s="11" t="str">
        <f t="shared" si="4"/>
        <v/>
      </c>
      <c r="K132" s="11" t="str">
        <f t="shared" si="5"/>
        <v/>
      </c>
      <c r="L132" s="6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5"/>
      <c r="B133" s="6"/>
      <c r="C133" s="16" t="str">
        <f>IF($B133="","",IFERROR(INDEX(ITENS!$B$6:$B$205,MATCH($B133,ITENS!$A$6:$A$205,0)),"Item não cadastrado"))</f>
        <v/>
      </c>
      <c r="D133" s="16" t="str">
        <f>IF($B133="","",IFERROR(INDEX(ITENS!$C$6:$C$205,MATCH($B133,ITENS!$A$6:$A$205,0)),"Item não cadastrado"))</f>
        <v/>
      </c>
      <c r="E133" s="16" t="str">
        <f>IF($B133="","",IFERROR(INDEX(ITENS!$D$6:$D$205,MATCH($B133,ITENS!$A$6:$A$205,0)),"Item não cadastrado"))</f>
        <v/>
      </c>
      <c r="F133" s="16" t="str">
        <f>IF($B133="","",IFERROR(INDEX(ITENS!$E$6:$E$205,MATCH($B133,ITENS!$A$6:$A$205,0)),"Item não cadastrado"))</f>
        <v/>
      </c>
      <c r="G133" s="16" t="str">
        <f>IF($B133="","",IFERROR(INDEX(ITENS!$G$6:$G$205,MATCH($B133,ITENS!$A$6:$A$205,0)),"Item não cadastrado"))</f>
        <v/>
      </c>
      <c r="H133" s="9"/>
      <c r="I133" s="11" t="str">
        <f t="shared" si="3"/>
        <v/>
      </c>
      <c r="J133" s="11" t="str">
        <f t="shared" si="4"/>
        <v/>
      </c>
      <c r="K133" s="11" t="str">
        <f t="shared" si="5"/>
        <v/>
      </c>
      <c r="L133" s="6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5"/>
      <c r="B134" s="6"/>
      <c r="C134" s="16" t="str">
        <f>IF($B134="","",IFERROR(INDEX(ITENS!$B$6:$B$205,MATCH($B134,ITENS!$A$6:$A$205,0)),"Item não cadastrado"))</f>
        <v/>
      </c>
      <c r="D134" s="16" t="str">
        <f>IF($B134="","",IFERROR(INDEX(ITENS!$C$6:$C$205,MATCH($B134,ITENS!$A$6:$A$205,0)),"Item não cadastrado"))</f>
        <v/>
      </c>
      <c r="E134" s="16" t="str">
        <f>IF($B134="","",IFERROR(INDEX(ITENS!$D$6:$D$205,MATCH($B134,ITENS!$A$6:$A$205,0)),"Item não cadastrado"))</f>
        <v/>
      </c>
      <c r="F134" s="16" t="str">
        <f>IF($B134="","",IFERROR(INDEX(ITENS!$E$6:$E$205,MATCH($B134,ITENS!$A$6:$A$205,0)),"Item não cadastrado"))</f>
        <v/>
      </c>
      <c r="G134" s="16" t="str">
        <f>IF($B134="","",IFERROR(INDEX(ITENS!$G$6:$G$205,MATCH($B134,ITENS!$A$6:$A$205,0)),"Item não cadastrado"))</f>
        <v/>
      </c>
      <c r="H134" s="9"/>
      <c r="I134" s="11" t="str">
        <f t="shared" ref="I134:I197" si="6">IF(OR($B134="",$H134=""),"",IF($C134="Ativo",$H134,0))</f>
        <v/>
      </c>
      <c r="J134" s="11" t="str">
        <f t="shared" ref="J134:J197" si="7">IF(OR($B134="",$H134=""),"",IF($C134="Passivo",$H134,0))</f>
        <v/>
      </c>
      <c r="K134" s="11" t="str">
        <f t="shared" ref="K134:K197" si="8">IF(OR($B134="",$H134=""),"",IF(AND($C134="Ativo",$G134="Sim"),$H134,0))</f>
        <v/>
      </c>
      <c r="L134" s="6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5"/>
      <c r="B135" s="6"/>
      <c r="C135" s="16" t="str">
        <f>IF($B135="","",IFERROR(INDEX(ITENS!$B$6:$B$205,MATCH($B135,ITENS!$A$6:$A$205,0)),"Item não cadastrado"))</f>
        <v/>
      </c>
      <c r="D135" s="16" t="str">
        <f>IF($B135="","",IFERROR(INDEX(ITENS!$C$6:$C$205,MATCH($B135,ITENS!$A$6:$A$205,0)),"Item não cadastrado"))</f>
        <v/>
      </c>
      <c r="E135" s="16" t="str">
        <f>IF($B135="","",IFERROR(INDEX(ITENS!$D$6:$D$205,MATCH($B135,ITENS!$A$6:$A$205,0)),"Item não cadastrado"))</f>
        <v/>
      </c>
      <c r="F135" s="16" t="str">
        <f>IF($B135="","",IFERROR(INDEX(ITENS!$E$6:$E$205,MATCH($B135,ITENS!$A$6:$A$205,0)),"Item não cadastrado"))</f>
        <v/>
      </c>
      <c r="G135" s="16" t="str">
        <f>IF($B135="","",IFERROR(INDEX(ITENS!$G$6:$G$205,MATCH($B135,ITENS!$A$6:$A$205,0)),"Item não cadastrado"))</f>
        <v/>
      </c>
      <c r="H135" s="9"/>
      <c r="I135" s="11" t="str">
        <f t="shared" si="6"/>
        <v/>
      </c>
      <c r="J135" s="11" t="str">
        <f t="shared" si="7"/>
        <v/>
      </c>
      <c r="K135" s="11" t="str">
        <f t="shared" si="8"/>
        <v/>
      </c>
      <c r="L135" s="6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5"/>
      <c r="B136" s="6"/>
      <c r="C136" s="16" t="str">
        <f>IF($B136="","",IFERROR(INDEX(ITENS!$B$6:$B$205,MATCH($B136,ITENS!$A$6:$A$205,0)),"Item não cadastrado"))</f>
        <v/>
      </c>
      <c r="D136" s="16" t="str">
        <f>IF($B136="","",IFERROR(INDEX(ITENS!$C$6:$C$205,MATCH($B136,ITENS!$A$6:$A$205,0)),"Item não cadastrado"))</f>
        <v/>
      </c>
      <c r="E136" s="16" t="str">
        <f>IF($B136="","",IFERROR(INDEX(ITENS!$D$6:$D$205,MATCH($B136,ITENS!$A$6:$A$205,0)),"Item não cadastrado"))</f>
        <v/>
      </c>
      <c r="F136" s="16" t="str">
        <f>IF($B136="","",IFERROR(INDEX(ITENS!$E$6:$E$205,MATCH($B136,ITENS!$A$6:$A$205,0)),"Item não cadastrado"))</f>
        <v/>
      </c>
      <c r="G136" s="16" t="str">
        <f>IF($B136="","",IFERROR(INDEX(ITENS!$G$6:$G$205,MATCH($B136,ITENS!$A$6:$A$205,0)),"Item não cadastrado"))</f>
        <v/>
      </c>
      <c r="H136" s="9"/>
      <c r="I136" s="11" t="str">
        <f t="shared" si="6"/>
        <v/>
      </c>
      <c r="J136" s="11" t="str">
        <f t="shared" si="7"/>
        <v/>
      </c>
      <c r="K136" s="11" t="str">
        <f t="shared" si="8"/>
        <v/>
      </c>
      <c r="L136" s="6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5"/>
      <c r="B137" s="6"/>
      <c r="C137" s="16" t="str">
        <f>IF($B137="","",IFERROR(INDEX(ITENS!$B$6:$B$205,MATCH($B137,ITENS!$A$6:$A$205,0)),"Item não cadastrado"))</f>
        <v/>
      </c>
      <c r="D137" s="16" t="str">
        <f>IF($B137="","",IFERROR(INDEX(ITENS!$C$6:$C$205,MATCH($B137,ITENS!$A$6:$A$205,0)),"Item não cadastrado"))</f>
        <v/>
      </c>
      <c r="E137" s="16" t="str">
        <f>IF($B137="","",IFERROR(INDEX(ITENS!$D$6:$D$205,MATCH($B137,ITENS!$A$6:$A$205,0)),"Item não cadastrado"))</f>
        <v/>
      </c>
      <c r="F137" s="16" t="str">
        <f>IF($B137="","",IFERROR(INDEX(ITENS!$E$6:$E$205,MATCH($B137,ITENS!$A$6:$A$205,0)),"Item não cadastrado"))</f>
        <v/>
      </c>
      <c r="G137" s="16" t="str">
        <f>IF($B137="","",IFERROR(INDEX(ITENS!$G$6:$G$205,MATCH($B137,ITENS!$A$6:$A$205,0)),"Item não cadastrado"))</f>
        <v/>
      </c>
      <c r="H137" s="9"/>
      <c r="I137" s="11" t="str">
        <f t="shared" si="6"/>
        <v/>
      </c>
      <c r="J137" s="11" t="str">
        <f t="shared" si="7"/>
        <v/>
      </c>
      <c r="K137" s="11" t="str">
        <f t="shared" si="8"/>
        <v/>
      </c>
      <c r="L137" s="6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5"/>
      <c r="B138" s="6"/>
      <c r="C138" s="16" t="str">
        <f>IF($B138="","",IFERROR(INDEX(ITENS!$B$6:$B$205,MATCH($B138,ITENS!$A$6:$A$205,0)),"Item não cadastrado"))</f>
        <v/>
      </c>
      <c r="D138" s="16" t="str">
        <f>IF($B138="","",IFERROR(INDEX(ITENS!$C$6:$C$205,MATCH($B138,ITENS!$A$6:$A$205,0)),"Item não cadastrado"))</f>
        <v/>
      </c>
      <c r="E138" s="16" t="str">
        <f>IF($B138="","",IFERROR(INDEX(ITENS!$D$6:$D$205,MATCH($B138,ITENS!$A$6:$A$205,0)),"Item não cadastrado"))</f>
        <v/>
      </c>
      <c r="F138" s="16" t="str">
        <f>IF($B138="","",IFERROR(INDEX(ITENS!$E$6:$E$205,MATCH($B138,ITENS!$A$6:$A$205,0)),"Item não cadastrado"))</f>
        <v/>
      </c>
      <c r="G138" s="16" t="str">
        <f>IF($B138="","",IFERROR(INDEX(ITENS!$G$6:$G$205,MATCH($B138,ITENS!$A$6:$A$205,0)),"Item não cadastrado"))</f>
        <v/>
      </c>
      <c r="H138" s="9"/>
      <c r="I138" s="11" t="str">
        <f t="shared" si="6"/>
        <v/>
      </c>
      <c r="J138" s="11" t="str">
        <f t="shared" si="7"/>
        <v/>
      </c>
      <c r="K138" s="11" t="str">
        <f t="shared" si="8"/>
        <v/>
      </c>
      <c r="L138" s="6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5"/>
      <c r="B139" s="6"/>
      <c r="C139" s="16" t="str">
        <f>IF($B139="","",IFERROR(INDEX(ITENS!$B$6:$B$205,MATCH($B139,ITENS!$A$6:$A$205,0)),"Item não cadastrado"))</f>
        <v/>
      </c>
      <c r="D139" s="16" t="str">
        <f>IF($B139="","",IFERROR(INDEX(ITENS!$C$6:$C$205,MATCH($B139,ITENS!$A$6:$A$205,0)),"Item não cadastrado"))</f>
        <v/>
      </c>
      <c r="E139" s="16" t="str">
        <f>IF($B139="","",IFERROR(INDEX(ITENS!$D$6:$D$205,MATCH($B139,ITENS!$A$6:$A$205,0)),"Item não cadastrado"))</f>
        <v/>
      </c>
      <c r="F139" s="16" t="str">
        <f>IF($B139="","",IFERROR(INDEX(ITENS!$E$6:$E$205,MATCH($B139,ITENS!$A$6:$A$205,0)),"Item não cadastrado"))</f>
        <v/>
      </c>
      <c r="G139" s="16" t="str">
        <f>IF($B139="","",IFERROR(INDEX(ITENS!$G$6:$G$205,MATCH($B139,ITENS!$A$6:$A$205,0)),"Item não cadastrado"))</f>
        <v/>
      </c>
      <c r="H139" s="9"/>
      <c r="I139" s="11" t="str">
        <f t="shared" si="6"/>
        <v/>
      </c>
      <c r="J139" s="11" t="str">
        <f t="shared" si="7"/>
        <v/>
      </c>
      <c r="K139" s="11" t="str">
        <f t="shared" si="8"/>
        <v/>
      </c>
      <c r="L139" s="6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5"/>
      <c r="B140" s="6"/>
      <c r="C140" s="16" t="str">
        <f>IF($B140="","",IFERROR(INDEX(ITENS!$B$6:$B$205,MATCH($B140,ITENS!$A$6:$A$205,0)),"Item não cadastrado"))</f>
        <v/>
      </c>
      <c r="D140" s="16" t="str">
        <f>IF($B140="","",IFERROR(INDEX(ITENS!$C$6:$C$205,MATCH($B140,ITENS!$A$6:$A$205,0)),"Item não cadastrado"))</f>
        <v/>
      </c>
      <c r="E140" s="16" t="str">
        <f>IF($B140="","",IFERROR(INDEX(ITENS!$D$6:$D$205,MATCH($B140,ITENS!$A$6:$A$205,0)),"Item não cadastrado"))</f>
        <v/>
      </c>
      <c r="F140" s="16" t="str">
        <f>IF($B140="","",IFERROR(INDEX(ITENS!$E$6:$E$205,MATCH($B140,ITENS!$A$6:$A$205,0)),"Item não cadastrado"))</f>
        <v/>
      </c>
      <c r="G140" s="16" t="str">
        <f>IF($B140="","",IFERROR(INDEX(ITENS!$G$6:$G$205,MATCH($B140,ITENS!$A$6:$A$205,0)),"Item não cadastrado"))</f>
        <v/>
      </c>
      <c r="H140" s="9"/>
      <c r="I140" s="11" t="str">
        <f t="shared" si="6"/>
        <v/>
      </c>
      <c r="J140" s="11" t="str">
        <f t="shared" si="7"/>
        <v/>
      </c>
      <c r="K140" s="11" t="str">
        <f t="shared" si="8"/>
        <v/>
      </c>
      <c r="L140" s="6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5"/>
      <c r="B141" s="6"/>
      <c r="C141" s="16" t="str">
        <f>IF($B141="","",IFERROR(INDEX(ITENS!$B$6:$B$205,MATCH($B141,ITENS!$A$6:$A$205,0)),"Item não cadastrado"))</f>
        <v/>
      </c>
      <c r="D141" s="16" t="str">
        <f>IF($B141="","",IFERROR(INDEX(ITENS!$C$6:$C$205,MATCH($B141,ITENS!$A$6:$A$205,0)),"Item não cadastrado"))</f>
        <v/>
      </c>
      <c r="E141" s="16" t="str">
        <f>IF($B141="","",IFERROR(INDEX(ITENS!$D$6:$D$205,MATCH($B141,ITENS!$A$6:$A$205,0)),"Item não cadastrado"))</f>
        <v/>
      </c>
      <c r="F141" s="16" t="str">
        <f>IF($B141="","",IFERROR(INDEX(ITENS!$E$6:$E$205,MATCH($B141,ITENS!$A$6:$A$205,0)),"Item não cadastrado"))</f>
        <v/>
      </c>
      <c r="G141" s="16" t="str">
        <f>IF($B141="","",IFERROR(INDEX(ITENS!$G$6:$G$205,MATCH($B141,ITENS!$A$6:$A$205,0)),"Item não cadastrado"))</f>
        <v/>
      </c>
      <c r="H141" s="9"/>
      <c r="I141" s="11" t="str">
        <f t="shared" si="6"/>
        <v/>
      </c>
      <c r="J141" s="11" t="str">
        <f t="shared" si="7"/>
        <v/>
      </c>
      <c r="K141" s="11" t="str">
        <f t="shared" si="8"/>
        <v/>
      </c>
      <c r="L141" s="6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5"/>
      <c r="B142" s="6"/>
      <c r="C142" s="16" t="str">
        <f>IF($B142="","",IFERROR(INDEX(ITENS!$B$6:$B$205,MATCH($B142,ITENS!$A$6:$A$205,0)),"Item não cadastrado"))</f>
        <v/>
      </c>
      <c r="D142" s="16" t="str">
        <f>IF($B142="","",IFERROR(INDEX(ITENS!$C$6:$C$205,MATCH($B142,ITENS!$A$6:$A$205,0)),"Item não cadastrado"))</f>
        <v/>
      </c>
      <c r="E142" s="16" t="str">
        <f>IF($B142="","",IFERROR(INDEX(ITENS!$D$6:$D$205,MATCH($B142,ITENS!$A$6:$A$205,0)),"Item não cadastrado"))</f>
        <v/>
      </c>
      <c r="F142" s="16" t="str">
        <f>IF($B142="","",IFERROR(INDEX(ITENS!$E$6:$E$205,MATCH($B142,ITENS!$A$6:$A$205,0)),"Item não cadastrado"))</f>
        <v/>
      </c>
      <c r="G142" s="16" t="str">
        <f>IF($B142="","",IFERROR(INDEX(ITENS!$G$6:$G$205,MATCH($B142,ITENS!$A$6:$A$205,0)),"Item não cadastrado"))</f>
        <v/>
      </c>
      <c r="H142" s="9"/>
      <c r="I142" s="11" t="str">
        <f t="shared" si="6"/>
        <v/>
      </c>
      <c r="J142" s="11" t="str">
        <f t="shared" si="7"/>
        <v/>
      </c>
      <c r="K142" s="11" t="str">
        <f t="shared" si="8"/>
        <v/>
      </c>
      <c r="L142" s="6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5"/>
      <c r="B143" s="6"/>
      <c r="C143" s="16" t="str">
        <f>IF($B143="","",IFERROR(INDEX(ITENS!$B$6:$B$205,MATCH($B143,ITENS!$A$6:$A$205,0)),"Item não cadastrado"))</f>
        <v/>
      </c>
      <c r="D143" s="16" t="str">
        <f>IF($B143="","",IFERROR(INDEX(ITENS!$C$6:$C$205,MATCH($B143,ITENS!$A$6:$A$205,0)),"Item não cadastrado"))</f>
        <v/>
      </c>
      <c r="E143" s="16" t="str">
        <f>IF($B143="","",IFERROR(INDEX(ITENS!$D$6:$D$205,MATCH($B143,ITENS!$A$6:$A$205,0)),"Item não cadastrado"))</f>
        <v/>
      </c>
      <c r="F143" s="16" t="str">
        <f>IF($B143="","",IFERROR(INDEX(ITENS!$E$6:$E$205,MATCH($B143,ITENS!$A$6:$A$205,0)),"Item não cadastrado"))</f>
        <v/>
      </c>
      <c r="G143" s="16" t="str">
        <f>IF($B143="","",IFERROR(INDEX(ITENS!$G$6:$G$205,MATCH($B143,ITENS!$A$6:$A$205,0)),"Item não cadastrado"))</f>
        <v/>
      </c>
      <c r="H143" s="9"/>
      <c r="I143" s="11" t="str">
        <f t="shared" si="6"/>
        <v/>
      </c>
      <c r="J143" s="11" t="str">
        <f t="shared" si="7"/>
        <v/>
      </c>
      <c r="K143" s="11" t="str">
        <f t="shared" si="8"/>
        <v/>
      </c>
      <c r="L143" s="6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5"/>
      <c r="B144" s="6"/>
      <c r="C144" s="16" t="str">
        <f>IF($B144="","",IFERROR(INDEX(ITENS!$B$6:$B$205,MATCH($B144,ITENS!$A$6:$A$205,0)),"Item não cadastrado"))</f>
        <v/>
      </c>
      <c r="D144" s="16" t="str">
        <f>IF($B144="","",IFERROR(INDEX(ITENS!$C$6:$C$205,MATCH($B144,ITENS!$A$6:$A$205,0)),"Item não cadastrado"))</f>
        <v/>
      </c>
      <c r="E144" s="16" t="str">
        <f>IF($B144="","",IFERROR(INDEX(ITENS!$D$6:$D$205,MATCH($B144,ITENS!$A$6:$A$205,0)),"Item não cadastrado"))</f>
        <v/>
      </c>
      <c r="F144" s="16" t="str">
        <f>IF($B144="","",IFERROR(INDEX(ITENS!$E$6:$E$205,MATCH($B144,ITENS!$A$6:$A$205,0)),"Item não cadastrado"))</f>
        <v/>
      </c>
      <c r="G144" s="16" t="str">
        <f>IF($B144="","",IFERROR(INDEX(ITENS!$G$6:$G$205,MATCH($B144,ITENS!$A$6:$A$205,0)),"Item não cadastrado"))</f>
        <v/>
      </c>
      <c r="H144" s="9"/>
      <c r="I144" s="11" t="str">
        <f t="shared" si="6"/>
        <v/>
      </c>
      <c r="J144" s="11" t="str">
        <f t="shared" si="7"/>
        <v/>
      </c>
      <c r="K144" s="11" t="str">
        <f t="shared" si="8"/>
        <v/>
      </c>
      <c r="L144" s="6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5"/>
      <c r="B145" s="6"/>
      <c r="C145" s="16" t="str">
        <f>IF($B145="","",IFERROR(INDEX(ITENS!$B$6:$B$205,MATCH($B145,ITENS!$A$6:$A$205,0)),"Item não cadastrado"))</f>
        <v/>
      </c>
      <c r="D145" s="16" t="str">
        <f>IF($B145="","",IFERROR(INDEX(ITENS!$C$6:$C$205,MATCH($B145,ITENS!$A$6:$A$205,0)),"Item não cadastrado"))</f>
        <v/>
      </c>
      <c r="E145" s="16" t="str">
        <f>IF($B145="","",IFERROR(INDEX(ITENS!$D$6:$D$205,MATCH($B145,ITENS!$A$6:$A$205,0)),"Item não cadastrado"))</f>
        <v/>
      </c>
      <c r="F145" s="16" t="str">
        <f>IF($B145="","",IFERROR(INDEX(ITENS!$E$6:$E$205,MATCH($B145,ITENS!$A$6:$A$205,0)),"Item não cadastrado"))</f>
        <v/>
      </c>
      <c r="G145" s="16" t="str">
        <f>IF($B145="","",IFERROR(INDEX(ITENS!$G$6:$G$205,MATCH($B145,ITENS!$A$6:$A$205,0)),"Item não cadastrado"))</f>
        <v/>
      </c>
      <c r="H145" s="9"/>
      <c r="I145" s="11" t="str">
        <f t="shared" si="6"/>
        <v/>
      </c>
      <c r="J145" s="11" t="str">
        <f t="shared" si="7"/>
        <v/>
      </c>
      <c r="K145" s="11" t="str">
        <f t="shared" si="8"/>
        <v/>
      </c>
      <c r="L145" s="6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5"/>
      <c r="B146" s="6"/>
      <c r="C146" s="16" t="str">
        <f>IF($B146="","",IFERROR(INDEX(ITENS!$B$6:$B$205,MATCH($B146,ITENS!$A$6:$A$205,0)),"Item não cadastrado"))</f>
        <v/>
      </c>
      <c r="D146" s="16" t="str">
        <f>IF($B146="","",IFERROR(INDEX(ITENS!$C$6:$C$205,MATCH($B146,ITENS!$A$6:$A$205,0)),"Item não cadastrado"))</f>
        <v/>
      </c>
      <c r="E146" s="16" t="str">
        <f>IF($B146="","",IFERROR(INDEX(ITENS!$D$6:$D$205,MATCH($B146,ITENS!$A$6:$A$205,0)),"Item não cadastrado"))</f>
        <v/>
      </c>
      <c r="F146" s="16" t="str">
        <f>IF($B146="","",IFERROR(INDEX(ITENS!$E$6:$E$205,MATCH($B146,ITENS!$A$6:$A$205,0)),"Item não cadastrado"))</f>
        <v/>
      </c>
      <c r="G146" s="16" t="str">
        <f>IF($B146="","",IFERROR(INDEX(ITENS!$G$6:$G$205,MATCH($B146,ITENS!$A$6:$A$205,0)),"Item não cadastrado"))</f>
        <v/>
      </c>
      <c r="H146" s="9"/>
      <c r="I146" s="11" t="str">
        <f t="shared" si="6"/>
        <v/>
      </c>
      <c r="J146" s="11" t="str">
        <f t="shared" si="7"/>
        <v/>
      </c>
      <c r="K146" s="11" t="str">
        <f t="shared" si="8"/>
        <v/>
      </c>
      <c r="L146" s="6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5"/>
      <c r="B147" s="6"/>
      <c r="C147" s="16" t="str">
        <f>IF($B147="","",IFERROR(INDEX(ITENS!$B$6:$B$205,MATCH($B147,ITENS!$A$6:$A$205,0)),"Item não cadastrado"))</f>
        <v/>
      </c>
      <c r="D147" s="16" t="str">
        <f>IF($B147="","",IFERROR(INDEX(ITENS!$C$6:$C$205,MATCH($B147,ITENS!$A$6:$A$205,0)),"Item não cadastrado"))</f>
        <v/>
      </c>
      <c r="E147" s="16" t="str">
        <f>IF($B147="","",IFERROR(INDEX(ITENS!$D$6:$D$205,MATCH($B147,ITENS!$A$6:$A$205,0)),"Item não cadastrado"))</f>
        <v/>
      </c>
      <c r="F147" s="16" t="str">
        <f>IF($B147="","",IFERROR(INDEX(ITENS!$E$6:$E$205,MATCH($B147,ITENS!$A$6:$A$205,0)),"Item não cadastrado"))</f>
        <v/>
      </c>
      <c r="G147" s="16" t="str">
        <f>IF($B147="","",IFERROR(INDEX(ITENS!$G$6:$G$205,MATCH($B147,ITENS!$A$6:$A$205,0)),"Item não cadastrado"))</f>
        <v/>
      </c>
      <c r="H147" s="9"/>
      <c r="I147" s="11" t="str">
        <f t="shared" si="6"/>
        <v/>
      </c>
      <c r="J147" s="11" t="str">
        <f t="shared" si="7"/>
        <v/>
      </c>
      <c r="K147" s="11" t="str">
        <f t="shared" si="8"/>
        <v/>
      </c>
      <c r="L147" s="6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5"/>
      <c r="B148" s="6"/>
      <c r="C148" s="16" t="str">
        <f>IF($B148="","",IFERROR(INDEX(ITENS!$B$6:$B$205,MATCH($B148,ITENS!$A$6:$A$205,0)),"Item não cadastrado"))</f>
        <v/>
      </c>
      <c r="D148" s="16" t="str">
        <f>IF($B148="","",IFERROR(INDEX(ITENS!$C$6:$C$205,MATCH($B148,ITENS!$A$6:$A$205,0)),"Item não cadastrado"))</f>
        <v/>
      </c>
      <c r="E148" s="16" t="str">
        <f>IF($B148="","",IFERROR(INDEX(ITENS!$D$6:$D$205,MATCH($B148,ITENS!$A$6:$A$205,0)),"Item não cadastrado"))</f>
        <v/>
      </c>
      <c r="F148" s="16" t="str">
        <f>IF($B148="","",IFERROR(INDEX(ITENS!$E$6:$E$205,MATCH($B148,ITENS!$A$6:$A$205,0)),"Item não cadastrado"))</f>
        <v/>
      </c>
      <c r="G148" s="16" t="str">
        <f>IF($B148="","",IFERROR(INDEX(ITENS!$G$6:$G$205,MATCH($B148,ITENS!$A$6:$A$205,0)),"Item não cadastrado"))</f>
        <v/>
      </c>
      <c r="H148" s="9"/>
      <c r="I148" s="11" t="str">
        <f t="shared" si="6"/>
        <v/>
      </c>
      <c r="J148" s="11" t="str">
        <f t="shared" si="7"/>
        <v/>
      </c>
      <c r="K148" s="11" t="str">
        <f t="shared" si="8"/>
        <v/>
      </c>
      <c r="L148" s="6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5"/>
      <c r="B149" s="6"/>
      <c r="C149" s="16" t="str">
        <f>IF($B149="","",IFERROR(INDEX(ITENS!$B$6:$B$205,MATCH($B149,ITENS!$A$6:$A$205,0)),"Item não cadastrado"))</f>
        <v/>
      </c>
      <c r="D149" s="16" t="str">
        <f>IF($B149="","",IFERROR(INDEX(ITENS!$C$6:$C$205,MATCH($B149,ITENS!$A$6:$A$205,0)),"Item não cadastrado"))</f>
        <v/>
      </c>
      <c r="E149" s="16" t="str">
        <f>IF($B149="","",IFERROR(INDEX(ITENS!$D$6:$D$205,MATCH($B149,ITENS!$A$6:$A$205,0)),"Item não cadastrado"))</f>
        <v/>
      </c>
      <c r="F149" s="16" t="str">
        <f>IF($B149="","",IFERROR(INDEX(ITENS!$E$6:$E$205,MATCH($B149,ITENS!$A$6:$A$205,0)),"Item não cadastrado"))</f>
        <v/>
      </c>
      <c r="G149" s="16" t="str">
        <f>IF($B149="","",IFERROR(INDEX(ITENS!$G$6:$G$205,MATCH($B149,ITENS!$A$6:$A$205,0)),"Item não cadastrado"))</f>
        <v/>
      </c>
      <c r="H149" s="9"/>
      <c r="I149" s="11" t="str">
        <f t="shared" si="6"/>
        <v/>
      </c>
      <c r="J149" s="11" t="str">
        <f t="shared" si="7"/>
        <v/>
      </c>
      <c r="K149" s="11" t="str">
        <f t="shared" si="8"/>
        <v/>
      </c>
      <c r="L149" s="6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5"/>
      <c r="B150" s="6"/>
      <c r="C150" s="16" t="str">
        <f>IF($B150="","",IFERROR(INDEX(ITENS!$B$6:$B$205,MATCH($B150,ITENS!$A$6:$A$205,0)),"Item não cadastrado"))</f>
        <v/>
      </c>
      <c r="D150" s="16" t="str">
        <f>IF($B150="","",IFERROR(INDEX(ITENS!$C$6:$C$205,MATCH($B150,ITENS!$A$6:$A$205,0)),"Item não cadastrado"))</f>
        <v/>
      </c>
      <c r="E150" s="16" t="str">
        <f>IF($B150="","",IFERROR(INDEX(ITENS!$D$6:$D$205,MATCH($B150,ITENS!$A$6:$A$205,0)),"Item não cadastrado"))</f>
        <v/>
      </c>
      <c r="F150" s="16" t="str">
        <f>IF($B150="","",IFERROR(INDEX(ITENS!$E$6:$E$205,MATCH($B150,ITENS!$A$6:$A$205,0)),"Item não cadastrado"))</f>
        <v/>
      </c>
      <c r="G150" s="16" t="str">
        <f>IF($B150="","",IFERROR(INDEX(ITENS!$G$6:$G$205,MATCH($B150,ITENS!$A$6:$A$205,0)),"Item não cadastrado"))</f>
        <v/>
      </c>
      <c r="H150" s="9"/>
      <c r="I150" s="11" t="str">
        <f t="shared" si="6"/>
        <v/>
      </c>
      <c r="J150" s="11" t="str">
        <f t="shared" si="7"/>
        <v/>
      </c>
      <c r="K150" s="11" t="str">
        <f t="shared" si="8"/>
        <v/>
      </c>
      <c r="L150" s="6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5"/>
      <c r="B151" s="6"/>
      <c r="C151" s="16" t="str">
        <f>IF($B151="","",IFERROR(INDEX(ITENS!$B$6:$B$205,MATCH($B151,ITENS!$A$6:$A$205,0)),"Item não cadastrado"))</f>
        <v/>
      </c>
      <c r="D151" s="16" t="str">
        <f>IF($B151="","",IFERROR(INDEX(ITENS!$C$6:$C$205,MATCH($B151,ITENS!$A$6:$A$205,0)),"Item não cadastrado"))</f>
        <v/>
      </c>
      <c r="E151" s="16" t="str">
        <f>IF($B151="","",IFERROR(INDEX(ITENS!$D$6:$D$205,MATCH($B151,ITENS!$A$6:$A$205,0)),"Item não cadastrado"))</f>
        <v/>
      </c>
      <c r="F151" s="16" t="str">
        <f>IF($B151="","",IFERROR(INDEX(ITENS!$E$6:$E$205,MATCH($B151,ITENS!$A$6:$A$205,0)),"Item não cadastrado"))</f>
        <v/>
      </c>
      <c r="G151" s="16" t="str">
        <f>IF($B151="","",IFERROR(INDEX(ITENS!$G$6:$G$205,MATCH($B151,ITENS!$A$6:$A$205,0)),"Item não cadastrado"))</f>
        <v/>
      </c>
      <c r="H151" s="9"/>
      <c r="I151" s="11" t="str">
        <f t="shared" si="6"/>
        <v/>
      </c>
      <c r="J151" s="11" t="str">
        <f t="shared" si="7"/>
        <v/>
      </c>
      <c r="K151" s="11" t="str">
        <f t="shared" si="8"/>
        <v/>
      </c>
      <c r="L151" s="6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5"/>
      <c r="B152" s="6"/>
      <c r="C152" s="16" t="str">
        <f>IF($B152="","",IFERROR(INDEX(ITENS!$B$6:$B$205,MATCH($B152,ITENS!$A$6:$A$205,0)),"Item não cadastrado"))</f>
        <v/>
      </c>
      <c r="D152" s="16" t="str">
        <f>IF($B152="","",IFERROR(INDEX(ITENS!$C$6:$C$205,MATCH($B152,ITENS!$A$6:$A$205,0)),"Item não cadastrado"))</f>
        <v/>
      </c>
      <c r="E152" s="16" t="str">
        <f>IF($B152="","",IFERROR(INDEX(ITENS!$D$6:$D$205,MATCH($B152,ITENS!$A$6:$A$205,0)),"Item não cadastrado"))</f>
        <v/>
      </c>
      <c r="F152" s="16" t="str">
        <f>IF($B152="","",IFERROR(INDEX(ITENS!$E$6:$E$205,MATCH($B152,ITENS!$A$6:$A$205,0)),"Item não cadastrado"))</f>
        <v/>
      </c>
      <c r="G152" s="16" t="str">
        <f>IF($B152="","",IFERROR(INDEX(ITENS!$G$6:$G$205,MATCH($B152,ITENS!$A$6:$A$205,0)),"Item não cadastrado"))</f>
        <v/>
      </c>
      <c r="H152" s="9"/>
      <c r="I152" s="11" t="str">
        <f t="shared" si="6"/>
        <v/>
      </c>
      <c r="J152" s="11" t="str">
        <f t="shared" si="7"/>
        <v/>
      </c>
      <c r="K152" s="11" t="str">
        <f t="shared" si="8"/>
        <v/>
      </c>
      <c r="L152" s="6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5"/>
      <c r="B153" s="6"/>
      <c r="C153" s="16" t="str">
        <f>IF($B153="","",IFERROR(INDEX(ITENS!$B$6:$B$205,MATCH($B153,ITENS!$A$6:$A$205,0)),"Item não cadastrado"))</f>
        <v/>
      </c>
      <c r="D153" s="16" t="str">
        <f>IF($B153="","",IFERROR(INDEX(ITENS!$C$6:$C$205,MATCH($B153,ITENS!$A$6:$A$205,0)),"Item não cadastrado"))</f>
        <v/>
      </c>
      <c r="E153" s="16" t="str">
        <f>IF($B153="","",IFERROR(INDEX(ITENS!$D$6:$D$205,MATCH($B153,ITENS!$A$6:$A$205,0)),"Item não cadastrado"))</f>
        <v/>
      </c>
      <c r="F153" s="16" t="str">
        <f>IF($B153="","",IFERROR(INDEX(ITENS!$E$6:$E$205,MATCH($B153,ITENS!$A$6:$A$205,0)),"Item não cadastrado"))</f>
        <v/>
      </c>
      <c r="G153" s="16" t="str">
        <f>IF($B153="","",IFERROR(INDEX(ITENS!$G$6:$G$205,MATCH($B153,ITENS!$A$6:$A$205,0)),"Item não cadastrado"))</f>
        <v/>
      </c>
      <c r="H153" s="9"/>
      <c r="I153" s="11" t="str">
        <f t="shared" si="6"/>
        <v/>
      </c>
      <c r="J153" s="11" t="str">
        <f t="shared" si="7"/>
        <v/>
      </c>
      <c r="K153" s="11" t="str">
        <f t="shared" si="8"/>
        <v/>
      </c>
      <c r="L153" s="6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5"/>
      <c r="B154" s="6"/>
      <c r="C154" s="16" t="str">
        <f>IF($B154="","",IFERROR(INDEX(ITENS!$B$6:$B$205,MATCH($B154,ITENS!$A$6:$A$205,0)),"Item não cadastrado"))</f>
        <v/>
      </c>
      <c r="D154" s="16" t="str">
        <f>IF($B154="","",IFERROR(INDEX(ITENS!$C$6:$C$205,MATCH($B154,ITENS!$A$6:$A$205,0)),"Item não cadastrado"))</f>
        <v/>
      </c>
      <c r="E154" s="16" t="str">
        <f>IF($B154="","",IFERROR(INDEX(ITENS!$D$6:$D$205,MATCH($B154,ITENS!$A$6:$A$205,0)),"Item não cadastrado"))</f>
        <v/>
      </c>
      <c r="F154" s="16" t="str">
        <f>IF($B154="","",IFERROR(INDEX(ITENS!$E$6:$E$205,MATCH($B154,ITENS!$A$6:$A$205,0)),"Item não cadastrado"))</f>
        <v/>
      </c>
      <c r="G154" s="16" t="str">
        <f>IF($B154="","",IFERROR(INDEX(ITENS!$G$6:$G$205,MATCH($B154,ITENS!$A$6:$A$205,0)),"Item não cadastrado"))</f>
        <v/>
      </c>
      <c r="H154" s="9"/>
      <c r="I154" s="11" t="str">
        <f t="shared" si="6"/>
        <v/>
      </c>
      <c r="J154" s="11" t="str">
        <f t="shared" si="7"/>
        <v/>
      </c>
      <c r="K154" s="11" t="str">
        <f t="shared" si="8"/>
        <v/>
      </c>
      <c r="L154" s="6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5"/>
      <c r="B155" s="6"/>
      <c r="C155" s="16" t="str">
        <f>IF($B155="","",IFERROR(INDEX(ITENS!$B$6:$B$205,MATCH($B155,ITENS!$A$6:$A$205,0)),"Item não cadastrado"))</f>
        <v/>
      </c>
      <c r="D155" s="16" t="str">
        <f>IF($B155="","",IFERROR(INDEX(ITENS!$C$6:$C$205,MATCH($B155,ITENS!$A$6:$A$205,0)),"Item não cadastrado"))</f>
        <v/>
      </c>
      <c r="E155" s="16" t="str">
        <f>IF($B155="","",IFERROR(INDEX(ITENS!$D$6:$D$205,MATCH($B155,ITENS!$A$6:$A$205,0)),"Item não cadastrado"))</f>
        <v/>
      </c>
      <c r="F155" s="16" t="str">
        <f>IF($B155="","",IFERROR(INDEX(ITENS!$E$6:$E$205,MATCH($B155,ITENS!$A$6:$A$205,0)),"Item não cadastrado"))</f>
        <v/>
      </c>
      <c r="G155" s="16" t="str">
        <f>IF($B155="","",IFERROR(INDEX(ITENS!$G$6:$G$205,MATCH($B155,ITENS!$A$6:$A$205,0)),"Item não cadastrado"))</f>
        <v/>
      </c>
      <c r="H155" s="9"/>
      <c r="I155" s="11" t="str">
        <f t="shared" si="6"/>
        <v/>
      </c>
      <c r="J155" s="11" t="str">
        <f t="shared" si="7"/>
        <v/>
      </c>
      <c r="K155" s="11" t="str">
        <f t="shared" si="8"/>
        <v/>
      </c>
      <c r="L155" s="6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5"/>
      <c r="B156" s="6"/>
      <c r="C156" s="16" t="str">
        <f>IF($B156="","",IFERROR(INDEX(ITENS!$B$6:$B$205,MATCH($B156,ITENS!$A$6:$A$205,0)),"Item não cadastrado"))</f>
        <v/>
      </c>
      <c r="D156" s="16" t="str">
        <f>IF($B156="","",IFERROR(INDEX(ITENS!$C$6:$C$205,MATCH($B156,ITENS!$A$6:$A$205,0)),"Item não cadastrado"))</f>
        <v/>
      </c>
      <c r="E156" s="16" t="str">
        <f>IF($B156="","",IFERROR(INDEX(ITENS!$D$6:$D$205,MATCH($B156,ITENS!$A$6:$A$205,0)),"Item não cadastrado"))</f>
        <v/>
      </c>
      <c r="F156" s="16" t="str">
        <f>IF($B156="","",IFERROR(INDEX(ITENS!$E$6:$E$205,MATCH($B156,ITENS!$A$6:$A$205,0)),"Item não cadastrado"))</f>
        <v/>
      </c>
      <c r="G156" s="16" t="str">
        <f>IF($B156="","",IFERROR(INDEX(ITENS!$G$6:$G$205,MATCH($B156,ITENS!$A$6:$A$205,0)),"Item não cadastrado"))</f>
        <v/>
      </c>
      <c r="H156" s="9"/>
      <c r="I156" s="11" t="str">
        <f t="shared" si="6"/>
        <v/>
      </c>
      <c r="J156" s="11" t="str">
        <f t="shared" si="7"/>
        <v/>
      </c>
      <c r="K156" s="11" t="str">
        <f t="shared" si="8"/>
        <v/>
      </c>
      <c r="L156" s="6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5"/>
      <c r="B157" s="6"/>
      <c r="C157" s="16" t="str">
        <f>IF($B157="","",IFERROR(INDEX(ITENS!$B$6:$B$205,MATCH($B157,ITENS!$A$6:$A$205,0)),"Item não cadastrado"))</f>
        <v/>
      </c>
      <c r="D157" s="16" t="str">
        <f>IF($B157="","",IFERROR(INDEX(ITENS!$C$6:$C$205,MATCH($B157,ITENS!$A$6:$A$205,0)),"Item não cadastrado"))</f>
        <v/>
      </c>
      <c r="E157" s="16" t="str">
        <f>IF($B157="","",IFERROR(INDEX(ITENS!$D$6:$D$205,MATCH($B157,ITENS!$A$6:$A$205,0)),"Item não cadastrado"))</f>
        <v/>
      </c>
      <c r="F157" s="16" t="str">
        <f>IF($B157="","",IFERROR(INDEX(ITENS!$E$6:$E$205,MATCH($B157,ITENS!$A$6:$A$205,0)),"Item não cadastrado"))</f>
        <v/>
      </c>
      <c r="G157" s="16" t="str">
        <f>IF($B157="","",IFERROR(INDEX(ITENS!$G$6:$G$205,MATCH($B157,ITENS!$A$6:$A$205,0)),"Item não cadastrado"))</f>
        <v/>
      </c>
      <c r="H157" s="9"/>
      <c r="I157" s="11" t="str">
        <f t="shared" si="6"/>
        <v/>
      </c>
      <c r="J157" s="11" t="str">
        <f t="shared" si="7"/>
        <v/>
      </c>
      <c r="K157" s="11" t="str">
        <f t="shared" si="8"/>
        <v/>
      </c>
      <c r="L157" s="6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5"/>
      <c r="B158" s="6"/>
      <c r="C158" s="16" t="str">
        <f>IF($B158="","",IFERROR(INDEX(ITENS!$B$6:$B$205,MATCH($B158,ITENS!$A$6:$A$205,0)),"Item não cadastrado"))</f>
        <v/>
      </c>
      <c r="D158" s="16" t="str">
        <f>IF($B158="","",IFERROR(INDEX(ITENS!$C$6:$C$205,MATCH($B158,ITENS!$A$6:$A$205,0)),"Item não cadastrado"))</f>
        <v/>
      </c>
      <c r="E158" s="16" t="str">
        <f>IF($B158="","",IFERROR(INDEX(ITENS!$D$6:$D$205,MATCH($B158,ITENS!$A$6:$A$205,0)),"Item não cadastrado"))</f>
        <v/>
      </c>
      <c r="F158" s="16" t="str">
        <f>IF($B158="","",IFERROR(INDEX(ITENS!$E$6:$E$205,MATCH($B158,ITENS!$A$6:$A$205,0)),"Item não cadastrado"))</f>
        <v/>
      </c>
      <c r="G158" s="16" t="str">
        <f>IF($B158="","",IFERROR(INDEX(ITENS!$G$6:$G$205,MATCH($B158,ITENS!$A$6:$A$205,0)),"Item não cadastrado"))</f>
        <v/>
      </c>
      <c r="H158" s="9"/>
      <c r="I158" s="11" t="str">
        <f t="shared" si="6"/>
        <v/>
      </c>
      <c r="J158" s="11" t="str">
        <f t="shared" si="7"/>
        <v/>
      </c>
      <c r="K158" s="11" t="str">
        <f t="shared" si="8"/>
        <v/>
      </c>
      <c r="L158" s="6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5"/>
      <c r="B159" s="6"/>
      <c r="C159" s="16" t="str">
        <f>IF($B159="","",IFERROR(INDEX(ITENS!$B$6:$B$205,MATCH($B159,ITENS!$A$6:$A$205,0)),"Item não cadastrado"))</f>
        <v/>
      </c>
      <c r="D159" s="16" t="str">
        <f>IF($B159="","",IFERROR(INDEX(ITENS!$C$6:$C$205,MATCH($B159,ITENS!$A$6:$A$205,0)),"Item não cadastrado"))</f>
        <v/>
      </c>
      <c r="E159" s="16" t="str">
        <f>IF($B159="","",IFERROR(INDEX(ITENS!$D$6:$D$205,MATCH($B159,ITENS!$A$6:$A$205,0)),"Item não cadastrado"))</f>
        <v/>
      </c>
      <c r="F159" s="16" t="str">
        <f>IF($B159="","",IFERROR(INDEX(ITENS!$E$6:$E$205,MATCH($B159,ITENS!$A$6:$A$205,0)),"Item não cadastrado"))</f>
        <v/>
      </c>
      <c r="G159" s="16" t="str">
        <f>IF($B159="","",IFERROR(INDEX(ITENS!$G$6:$G$205,MATCH($B159,ITENS!$A$6:$A$205,0)),"Item não cadastrado"))</f>
        <v/>
      </c>
      <c r="H159" s="9"/>
      <c r="I159" s="11" t="str">
        <f t="shared" si="6"/>
        <v/>
      </c>
      <c r="J159" s="11" t="str">
        <f t="shared" si="7"/>
        <v/>
      </c>
      <c r="K159" s="11" t="str">
        <f t="shared" si="8"/>
        <v/>
      </c>
      <c r="L159" s="6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5"/>
      <c r="B160" s="6"/>
      <c r="C160" s="16" t="str">
        <f>IF($B160="","",IFERROR(INDEX(ITENS!$B$6:$B$205,MATCH($B160,ITENS!$A$6:$A$205,0)),"Item não cadastrado"))</f>
        <v/>
      </c>
      <c r="D160" s="16" t="str">
        <f>IF($B160="","",IFERROR(INDEX(ITENS!$C$6:$C$205,MATCH($B160,ITENS!$A$6:$A$205,0)),"Item não cadastrado"))</f>
        <v/>
      </c>
      <c r="E160" s="16" t="str">
        <f>IF($B160="","",IFERROR(INDEX(ITENS!$D$6:$D$205,MATCH($B160,ITENS!$A$6:$A$205,0)),"Item não cadastrado"))</f>
        <v/>
      </c>
      <c r="F160" s="16" t="str">
        <f>IF($B160="","",IFERROR(INDEX(ITENS!$E$6:$E$205,MATCH($B160,ITENS!$A$6:$A$205,0)),"Item não cadastrado"))</f>
        <v/>
      </c>
      <c r="G160" s="16" t="str">
        <f>IF($B160="","",IFERROR(INDEX(ITENS!$G$6:$G$205,MATCH($B160,ITENS!$A$6:$A$205,0)),"Item não cadastrado"))</f>
        <v/>
      </c>
      <c r="H160" s="9"/>
      <c r="I160" s="11" t="str">
        <f t="shared" si="6"/>
        <v/>
      </c>
      <c r="J160" s="11" t="str">
        <f t="shared" si="7"/>
        <v/>
      </c>
      <c r="K160" s="11" t="str">
        <f t="shared" si="8"/>
        <v/>
      </c>
      <c r="L160" s="6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5"/>
      <c r="B161" s="6"/>
      <c r="C161" s="16" t="str">
        <f>IF($B161="","",IFERROR(INDEX(ITENS!$B$6:$B$205,MATCH($B161,ITENS!$A$6:$A$205,0)),"Item não cadastrado"))</f>
        <v/>
      </c>
      <c r="D161" s="16" t="str">
        <f>IF($B161="","",IFERROR(INDEX(ITENS!$C$6:$C$205,MATCH($B161,ITENS!$A$6:$A$205,0)),"Item não cadastrado"))</f>
        <v/>
      </c>
      <c r="E161" s="16" t="str">
        <f>IF($B161="","",IFERROR(INDEX(ITENS!$D$6:$D$205,MATCH($B161,ITENS!$A$6:$A$205,0)),"Item não cadastrado"))</f>
        <v/>
      </c>
      <c r="F161" s="16" t="str">
        <f>IF($B161="","",IFERROR(INDEX(ITENS!$E$6:$E$205,MATCH($B161,ITENS!$A$6:$A$205,0)),"Item não cadastrado"))</f>
        <v/>
      </c>
      <c r="G161" s="16" t="str">
        <f>IF($B161="","",IFERROR(INDEX(ITENS!$G$6:$G$205,MATCH($B161,ITENS!$A$6:$A$205,0)),"Item não cadastrado"))</f>
        <v/>
      </c>
      <c r="H161" s="9"/>
      <c r="I161" s="11" t="str">
        <f t="shared" si="6"/>
        <v/>
      </c>
      <c r="J161" s="11" t="str">
        <f t="shared" si="7"/>
        <v/>
      </c>
      <c r="K161" s="11" t="str">
        <f t="shared" si="8"/>
        <v/>
      </c>
      <c r="L161" s="6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5"/>
      <c r="B162" s="6"/>
      <c r="C162" s="16" t="str">
        <f>IF($B162="","",IFERROR(INDEX(ITENS!$B$6:$B$205,MATCH($B162,ITENS!$A$6:$A$205,0)),"Item não cadastrado"))</f>
        <v/>
      </c>
      <c r="D162" s="16" t="str">
        <f>IF($B162="","",IFERROR(INDEX(ITENS!$C$6:$C$205,MATCH($B162,ITENS!$A$6:$A$205,0)),"Item não cadastrado"))</f>
        <v/>
      </c>
      <c r="E162" s="16" t="str">
        <f>IF($B162="","",IFERROR(INDEX(ITENS!$D$6:$D$205,MATCH($B162,ITENS!$A$6:$A$205,0)),"Item não cadastrado"))</f>
        <v/>
      </c>
      <c r="F162" s="16" t="str">
        <f>IF($B162="","",IFERROR(INDEX(ITENS!$E$6:$E$205,MATCH($B162,ITENS!$A$6:$A$205,0)),"Item não cadastrado"))</f>
        <v/>
      </c>
      <c r="G162" s="16" t="str">
        <f>IF($B162="","",IFERROR(INDEX(ITENS!$G$6:$G$205,MATCH($B162,ITENS!$A$6:$A$205,0)),"Item não cadastrado"))</f>
        <v/>
      </c>
      <c r="H162" s="9"/>
      <c r="I162" s="11" t="str">
        <f t="shared" si="6"/>
        <v/>
      </c>
      <c r="J162" s="11" t="str">
        <f t="shared" si="7"/>
        <v/>
      </c>
      <c r="K162" s="11" t="str">
        <f t="shared" si="8"/>
        <v/>
      </c>
      <c r="L162" s="6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5"/>
      <c r="B163" s="6"/>
      <c r="C163" s="16" t="str">
        <f>IF($B163="","",IFERROR(INDEX(ITENS!$B$6:$B$205,MATCH($B163,ITENS!$A$6:$A$205,0)),"Item não cadastrado"))</f>
        <v/>
      </c>
      <c r="D163" s="16" t="str">
        <f>IF($B163="","",IFERROR(INDEX(ITENS!$C$6:$C$205,MATCH($B163,ITENS!$A$6:$A$205,0)),"Item não cadastrado"))</f>
        <v/>
      </c>
      <c r="E163" s="16" t="str">
        <f>IF($B163="","",IFERROR(INDEX(ITENS!$D$6:$D$205,MATCH($B163,ITENS!$A$6:$A$205,0)),"Item não cadastrado"))</f>
        <v/>
      </c>
      <c r="F163" s="16" t="str">
        <f>IF($B163="","",IFERROR(INDEX(ITENS!$E$6:$E$205,MATCH($B163,ITENS!$A$6:$A$205,0)),"Item não cadastrado"))</f>
        <v/>
      </c>
      <c r="G163" s="16" t="str">
        <f>IF($B163="","",IFERROR(INDEX(ITENS!$G$6:$G$205,MATCH($B163,ITENS!$A$6:$A$205,0)),"Item não cadastrado"))</f>
        <v/>
      </c>
      <c r="H163" s="9"/>
      <c r="I163" s="11" t="str">
        <f t="shared" si="6"/>
        <v/>
      </c>
      <c r="J163" s="11" t="str">
        <f t="shared" si="7"/>
        <v/>
      </c>
      <c r="K163" s="11" t="str">
        <f t="shared" si="8"/>
        <v/>
      </c>
      <c r="L163" s="6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5"/>
      <c r="B164" s="6"/>
      <c r="C164" s="16" t="str">
        <f>IF($B164="","",IFERROR(INDEX(ITENS!$B$6:$B$205,MATCH($B164,ITENS!$A$6:$A$205,0)),"Item não cadastrado"))</f>
        <v/>
      </c>
      <c r="D164" s="16" t="str">
        <f>IF($B164="","",IFERROR(INDEX(ITENS!$C$6:$C$205,MATCH($B164,ITENS!$A$6:$A$205,0)),"Item não cadastrado"))</f>
        <v/>
      </c>
      <c r="E164" s="16" t="str">
        <f>IF($B164="","",IFERROR(INDEX(ITENS!$D$6:$D$205,MATCH($B164,ITENS!$A$6:$A$205,0)),"Item não cadastrado"))</f>
        <v/>
      </c>
      <c r="F164" s="16" t="str">
        <f>IF($B164="","",IFERROR(INDEX(ITENS!$E$6:$E$205,MATCH($B164,ITENS!$A$6:$A$205,0)),"Item não cadastrado"))</f>
        <v/>
      </c>
      <c r="G164" s="16" t="str">
        <f>IF($B164="","",IFERROR(INDEX(ITENS!$G$6:$G$205,MATCH($B164,ITENS!$A$6:$A$205,0)),"Item não cadastrado"))</f>
        <v/>
      </c>
      <c r="H164" s="9"/>
      <c r="I164" s="11" t="str">
        <f t="shared" si="6"/>
        <v/>
      </c>
      <c r="J164" s="11" t="str">
        <f t="shared" si="7"/>
        <v/>
      </c>
      <c r="K164" s="11" t="str">
        <f t="shared" si="8"/>
        <v/>
      </c>
      <c r="L164" s="6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5"/>
      <c r="B165" s="6"/>
      <c r="C165" s="16" t="str">
        <f>IF($B165="","",IFERROR(INDEX(ITENS!$B$6:$B$205,MATCH($B165,ITENS!$A$6:$A$205,0)),"Item não cadastrado"))</f>
        <v/>
      </c>
      <c r="D165" s="16" t="str">
        <f>IF($B165="","",IFERROR(INDEX(ITENS!$C$6:$C$205,MATCH($B165,ITENS!$A$6:$A$205,0)),"Item não cadastrado"))</f>
        <v/>
      </c>
      <c r="E165" s="16" t="str">
        <f>IF($B165="","",IFERROR(INDEX(ITENS!$D$6:$D$205,MATCH($B165,ITENS!$A$6:$A$205,0)),"Item não cadastrado"))</f>
        <v/>
      </c>
      <c r="F165" s="16" t="str">
        <f>IF($B165="","",IFERROR(INDEX(ITENS!$E$6:$E$205,MATCH($B165,ITENS!$A$6:$A$205,0)),"Item não cadastrado"))</f>
        <v/>
      </c>
      <c r="G165" s="16" t="str">
        <f>IF($B165="","",IFERROR(INDEX(ITENS!$G$6:$G$205,MATCH($B165,ITENS!$A$6:$A$205,0)),"Item não cadastrado"))</f>
        <v/>
      </c>
      <c r="H165" s="9"/>
      <c r="I165" s="11" t="str">
        <f t="shared" si="6"/>
        <v/>
      </c>
      <c r="J165" s="11" t="str">
        <f t="shared" si="7"/>
        <v/>
      </c>
      <c r="K165" s="11" t="str">
        <f t="shared" si="8"/>
        <v/>
      </c>
      <c r="L165" s="6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5"/>
      <c r="B166" s="6"/>
      <c r="C166" s="16" t="str">
        <f>IF($B166="","",IFERROR(INDEX(ITENS!$B$6:$B$205,MATCH($B166,ITENS!$A$6:$A$205,0)),"Item não cadastrado"))</f>
        <v/>
      </c>
      <c r="D166" s="16" t="str">
        <f>IF($B166="","",IFERROR(INDEX(ITENS!$C$6:$C$205,MATCH($B166,ITENS!$A$6:$A$205,0)),"Item não cadastrado"))</f>
        <v/>
      </c>
      <c r="E166" s="16" t="str">
        <f>IF($B166="","",IFERROR(INDEX(ITENS!$D$6:$D$205,MATCH($B166,ITENS!$A$6:$A$205,0)),"Item não cadastrado"))</f>
        <v/>
      </c>
      <c r="F166" s="16" t="str">
        <f>IF($B166="","",IFERROR(INDEX(ITENS!$E$6:$E$205,MATCH($B166,ITENS!$A$6:$A$205,0)),"Item não cadastrado"))</f>
        <v/>
      </c>
      <c r="G166" s="16" t="str">
        <f>IF($B166="","",IFERROR(INDEX(ITENS!$G$6:$G$205,MATCH($B166,ITENS!$A$6:$A$205,0)),"Item não cadastrado"))</f>
        <v/>
      </c>
      <c r="H166" s="9"/>
      <c r="I166" s="11" t="str">
        <f t="shared" si="6"/>
        <v/>
      </c>
      <c r="J166" s="11" t="str">
        <f t="shared" si="7"/>
        <v/>
      </c>
      <c r="K166" s="11" t="str">
        <f t="shared" si="8"/>
        <v/>
      </c>
      <c r="L166" s="6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5"/>
      <c r="B167" s="6"/>
      <c r="C167" s="16" t="str">
        <f>IF($B167="","",IFERROR(INDEX(ITENS!$B$6:$B$205,MATCH($B167,ITENS!$A$6:$A$205,0)),"Item não cadastrado"))</f>
        <v/>
      </c>
      <c r="D167" s="16" t="str">
        <f>IF($B167="","",IFERROR(INDEX(ITENS!$C$6:$C$205,MATCH($B167,ITENS!$A$6:$A$205,0)),"Item não cadastrado"))</f>
        <v/>
      </c>
      <c r="E167" s="16" t="str">
        <f>IF($B167="","",IFERROR(INDEX(ITENS!$D$6:$D$205,MATCH($B167,ITENS!$A$6:$A$205,0)),"Item não cadastrado"))</f>
        <v/>
      </c>
      <c r="F167" s="16" t="str">
        <f>IF($B167="","",IFERROR(INDEX(ITENS!$E$6:$E$205,MATCH($B167,ITENS!$A$6:$A$205,0)),"Item não cadastrado"))</f>
        <v/>
      </c>
      <c r="G167" s="16" t="str">
        <f>IF($B167="","",IFERROR(INDEX(ITENS!$G$6:$G$205,MATCH($B167,ITENS!$A$6:$A$205,0)),"Item não cadastrado"))</f>
        <v/>
      </c>
      <c r="H167" s="9"/>
      <c r="I167" s="11" t="str">
        <f t="shared" si="6"/>
        <v/>
      </c>
      <c r="J167" s="11" t="str">
        <f t="shared" si="7"/>
        <v/>
      </c>
      <c r="K167" s="11" t="str">
        <f t="shared" si="8"/>
        <v/>
      </c>
      <c r="L167" s="6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5"/>
      <c r="B168" s="6"/>
      <c r="C168" s="16" t="str">
        <f>IF($B168="","",IFERROR(INDEX(ITENS!$B$6:$B$205,MATCH($B168,ITENS!$A$6:$A$205,0)),"Item não cadastrado"))</f>
        <v/>
      </c>
      <c r="D168" s="16" t="str">
        <f>IF($B168="","",IFERROR(INDEX(ITENS!$C$6:$C$205,MATCH($B168,ITENS!$A$6:$A$205,0)),"Item não cadastrado"))</f>
        <v/>
      </c>
      <c r="E168" s="16" t="str">
        <f>IF($B168="","",IFERROR(INDEX(ITENS!$D$6:$D$205,MATCH($B168,ITENS!$A$6:$A$205,0)),"Item não cadastrado"))</f>
        <v/>
      </c>
      <c r="F168" s="16" t="str">
        <f>IF($B168="","",IFERROR(INDEX(ITENS!$E$6:$E$205,MATCH($B168,ITENS!$A$6:$A$205,0)),"Item não cadastrado"))</f>
        <v/>
      </c>
      <c r="G168" s="16" t="str">
        <f>IF($B168="","",IFERROR(INDEX(ITENS!$G$6:$G$205,MATCH($B168,ITENS!$A$6:$A$205,0)),"Item não cadastrado"))</f>
        <v/>
      </c>
      <c r="H168" s="9"/>
      <c r="I168" s="11" t="str">
        <f t="shared" si="6"/>
        <v/>
      </c>
      <c r="J168" s="11" t="str">
        <f t="shared" si="7"/>
        <v/>
      </c>
      <c r="K168" s="11" t="str">
        <f t="shared" si="8"/>
        <v/>
      </c>
      <c r="L168" s="6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5"/>
      <c r="B169" s="6"/>
      <c r="C169" s="16" t="str">
        <f>IF($B169="","",IFERROR(INDEX(ITENS!$B$6:$B$205,MATCH($B169,ITENS!$A$6:$A$205,0)),"Item não cadastrado"))</f>
        <v/>
      </c>
      <c r="D169" s="16" t="str">
        <f>IF($B169="","",IFERROR(INDEX(ITENS!$C$6:$C$205,MATCH($B169,ITENS!$A$6:$A$205,0)),"Item não cadastrado"))</f>
        <v/>
      </c>
      <c r="E169" s="16" t="str">
        <f>IF($B169="","",IFERROR(INDEX(ITENS!$D$6:$D$205,MATCH($B169,ITENS!$A$6:$A$205,0)),"Item não cadastrado"))</f>
        <v/>
      </c>
      <c r="F169" s="16" t="str">
        <f>IF($B169="","",IFERROR(INDEX(ITENS!$E$6:$E$205,MATCH($B169,ITENS!$A$6:$A$205,0)),"Item não cadastrado"))</f>
        <v/>
      </c>
      <c r="G169" s="16" t="str">
        <f>IF($B169="","",IFERROR(INDEX(ITENS!$G$6:$G$205,MATCH($B169,ITENS!$A$6:$A$205,0)),"Item não cadastrado"))</f>
        <v/>
      </c>
      <c r="H169" s="9"/>
      <c r="I169" s="11" t="str">
        <f t="shared" si="6"/>
        <v/>
      </c>
      <c r="J169" s="11" t="str">
        <f t="shared" si="7"/>
        <v/>
      </c>
      <c r="K169" s="11" t="str">
        <f t="shared" si="8"/>
        <v/>
      </c>
      <c r="L169" s="6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5"/>
      <c r="B170" s="6"/>
      <c r="C170" s="16" t="str">
        <f>IF($B170="","",IFERROR(INDEX(ITENS!$B$6:$B$205,MATCH($B170,ITENS!$A$6:$A$205,0)),"Item não cadastrado"))</f>
        <v/>
      </c>
      <c r="D170" s="16" t="str">
        <f>IF($B170="","",IFERROR(INDEX(ITENS!$C$6:$C$205,MATCH($B170,ITENS!$A$6:$A$205,0)),"Item não cadastrado"))</f>
        <v/>
      </c>
      <c r="E170" s="16" t="str">
        <f>IF($B170="","",IFERROR(INDEX(ITENS!$D$6:$D$205,MATCH($B170,ITENS!$A$6:$A$205,0)),"Item não cadastrado"))</f>
        <v/>
      </c>
      <c r="F170" s="16" t="str">
        <f>IF($B170="","",IFERROR(INDEX(ITENS!$E$6:$E$205,MATCH($B170,ITENS!$A$6:$A$205,0)),"Item não cadastrado"))</f>
        <v/>
      </c>
      <c r="G170" s="16" t="str">
        <f>IF($B170="","",IFERROR(INDEX(ITENS!$G$6:$G$205,MATCH($B170,ITENS!$A$6:$A$205,0)),"Item não cadastrado"))</f>
        <v/>
      </c>
      <c r="H170" s="9"/>
      <c r="I170" s="11" t="str">
        <f t="shared" si="6"/>
        <v/>
      </c>
      <c r="J170" s="11" t="str">
        <f t="shared" si="7"/>
        <v/>
      </c>
      <c r="K170" s="11" t="str">
        <f t="shared" si="8"/>
        <v/>
      </c>
      <c r="L170" s="6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5"/>
      <c r="B171" s="6"/>
      <c r="C171" s="16" t="str">
        <f>IF($B171="","",IFERROR(INDEX(ITENS!$B$6:$B$205,MATCH($B171,ITENS!$A$6:$A$205,0)),"Item não cadastrado"))</f>
        <v/>
      </c>
      <c r="D171" s="16" t="str">
        <f>IF($B171="","",IFERROR(INDEX(ITENS!$C$6:$C$205,MATCH($B171,ITENS!$A$6:$A$205,0)),"Item não cadastrado"))</f>
        <v/>
      </c>
      <c r="E171" s="16" t="str">
        <f>IF($B171="","",IFERROR(INDEX(ITENS!$D$6:$D$205,MATCH($B171,ITENS!$A$6:$A$205,0)),"Item não cadastrado"))</f>
        <v/>
      </c>
      <c r="F171" s="16" t="str">
        <f>IF($B171="","",IFERROR(INDEX(ITENS!$E$6:$E$205,MATCH($B171,ITENS!$A$6:$A$205,0)),"Item não cadastrado"))</f>
        <v/>
      </c>
      <c r="G171" s="16" t="str">
        <f>IF($B171="","",IFERROR(INDEX(ITENS!$G$6:$G$205,MATCH($B171,ITENS!$A$6:$A$205,0)),"Item não cadastrado"))</f>
        <v/>
      </c>
      <c r="H171" s="9"/>
      <c r="I171" s="11" t="str">
        <f t="shared" si="6"/>
        <v/>
      </c>
      <c r="J171" s="11" t="str">
        <f t="shared" si="7"/>
        <v/>
      </c>
      <c r="K171" s="11" t="str">
        <f t="shared" si="8"/>
        <v/>
      </c>
      <c r="L171" s="6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5"/>
      <c r="B172" s="6"/>
      <c r="C172" s="16" t="str">
        <f>IF($B172="","",IFERROR(INDEX(ITENS!$B$6:$B$205,MATCH($B172,ITENS!$A$6:$A$205,0)),"Item não cadastrado"))</f>
        <v/>
      </c>
      <c r="D172" s="16" t="str">
        <f>IF($B172="","",IFERROR(INDEX(ITENS!$C$6:$C$205,MATCH($B172,ITENS!$A$6:$A$205,0)),"Item não cadastrado"))</f>
        <v/>
      </c>
      <c r="E172" s="16" t="str">
        <f>IF($B172="","",IFERROR(INDEX(ITENS!$D$6:$D$205,MATCH($B172,ITENS!$A$6:$A$205,0)),"Item não cadastrado"))</f>
        <v/>
      </c>
      <c r="F172" s="16" t="str">
        <f>IF($B172="","",IFERROR(INDEX(ITENS!$E$6:$E$205,MATCH($B172,ITENS!$A$6:$A$205,0)),"Item não cadastrado"))</f>
        <v/>
      </c>
      <c r="G172" s="16" t="str">
        <f>IF($B172="","",IFERROR(INDEX(ITENS!$G$6:$G$205,MATCH($B172,ITENS!$A$6:$A$205,0)),"Item não cadastrado"))</f>
        <v/>
      </c>
      <c r="H172" s="9"/>
      <c r="I172" s="11" t="str">
        <f t="shared" si="6"/>
        <v/>
      </c>
      <c r="J172" s="11" t="str">
        <f t="shared" si="7"/>
        <v/>
      </c>
      <c r="K172" s="11" t="str">
        <f t="shared" si="8"/>
        <v/>
      </c>
      <c r="L172" s="6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5"/>
      <c r="B173" s="6"/>
      <c r="C173" s="16" t="str">
        <f>IF($B173="","",IFERROR(INDEX(ITENS!$B$6:$B$205,MATCH($B173,ITENS!$A$6:$A$205,0)),"Item não cadastrado"))</f>
        <v/>
      </c>
      <c r="D173" s="16" t="str">
        <f>IF($B173="","",IFERROR(INDEX(ITENS!$C$6:$C$205,MATCH($B173,ITENS!$A$6:$A$205,0)),"Item não cadastrado"))</f>
        <v/>
      </c>
      <c r="E173" s="16" t="str">
        <f>IF($B173="","",IFERROR(INDEX(ITENS!$D$6:$D$205,MATCH($B173,ITENS!$A$6:$A$205,0)),"Item não cadastrado"))</f>
        <v/>
      </c>
      <c r="F173" s="16" t="str">
        <f>IF($B173="","",IFERROR(INDEX(ITENS!$E$6:$E$205,MATCH($B173,ITENS!$A$6:$A$205,0)),"Item não cadastrado"))</f>
        <v/>
      </c>
      <c r="G173" s="16" t="str">
        <f>IF($B173="","",IFERROR(INDEX(ITENS!$G$6:$G$205,MATCH($B173,ITENS!$A$6:$A$205,0)),"Item não cadastrado"))</f>
        <v/>
      </c>
      <c r="H173" s="9"/>
      <c r="I173" s="11" t="str">
        <f t="shared" si="6"/>
        <v/>
      </c>
      <c r="J173" s="11" t="str">
        <f t="shared" si="7"/>
        <v/>
      </c>
      <c r="K173" s="11" t="str">
        <f t="shared" si="8"/>
        <v/>
      </c>
      <c r="L173" s="6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5"/>
      <c r="B174" s="6"/>
      <c r="C174" s="16" t="str">
        <f>IF($B174="","",IFERROR(INDEX(ITENS!$B$6:$B$205,MATCH($B174,ITENS!$A$6:$A$205,0)),"Item não cadastrado"))</f>
        <v/>
      </c>
      <c r="D174" s="16" t="str">
        <f>IF($B174="","",IFERROR(INDEX(ITENS!$C$6:$C$205,MATCH($B174,ITENS!$A$6:$A$205,0)),"Item não cadastrado"))</f>
        <v/>
      </c>
      <c r="E174" s="16" t="str">
        <f>IF($B174="","",IFERROR(INDEX(ITENS!$D$6:$D$205,MATCH($B174,ITENS!$A$6:$A$205,0)),"Item não cadastrado"))</f>
        <v/>
      </c>
      <c r="F174" s="16" t="str">
        <f>IF($B174="","",IFERROR(INDEX(ITENS!$E$6:$E$205,MATCH($B174,ITENS!$A$6:$A$205,0)),"Item não cadastrado"))</f>
        <v/>
      </c>
      <c r="G174" s="16" t="str">
        <f>IF($B174="","",IFERROR(INDEX(ITENS!$G$6:$G$205,MATCH($B174,ITENS!$A$6:$A$205,0)),"Item não cadastrado"))</f>
        <v/>
      </c>
      <c r="H174" s="9"/>
      <c r="I174" s="11" t="str">
        <f t="shared" si="6"/>
        <v/>
      </c>
      <c r="J174" s="11" t="str">
        <f t="shared" si="7"/>
        <v/>
      </c>
      <c r="K174" s="11" t="str">
        <f t="shared" si="8"/>
        <v/>
      </c>
      <c r="L174" s="6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5"/>
      <c r="B175" s="6"/>
      <c r="C175" s="16" t="str">
        <f>IF($B175="","",IFERROR(INDEX(ITENS!$B$6:$B$205,MATCH($B175,ITENS!$A$6:$A$205,0)),"Item não cadastrado"))</f>
        <v/>
      </c>
      <c r="D175" s="16" t="str">
        <f>IF($B175="","",IFERROR(INDEX(ITENS!$C$6:$C$205,MATCH($B175,ITENS!$A$6:$A$205,0)),"Item não cadastrado"))</f>
        <v/>
      </c>
      <c r="E175" s="16" t="str">
        <f>IF($B175="","",IFERROR(INDEX(ITENS!$D$6:$D$205,MATCH($B175,ITENS!$A$6:$A$205,0)),"Item não cadastrado"))</f>
        <v/>
      </c>
      <c r="F175" s="16" t="str">
        <f>IF($B175="","",IFERROR(INDEX(ITENS!$E$6:$E$205,MATCH($B175,ITENS!$A$6:$A$205,0)),"Item não cadastrado"))</f>
        <v/>
      </c>
      <c r="G175" s="16" t="str">
        <f>IF($B175="","",IFERROR(INDEX(ITENS!$G$6:$G$205,MATCH($B175,ITENS!$A$6:$A$205,0)),"Item não cadastrado"))</f>
        <v/>
      </c>
      <c r="H175" s="9"/>
      <c r="I175" s="11" t="str">
        <f t="shared" si="6"/>
        <v/>
      </c>
      <c r="J175" s="11" t="str">
        <f t="shared" si="7"/>
        <v/>
      </c>
      <c r="K175" s="11" t="str">
        <f t="shared" si="8"/>
        <v/>
      </c>
      <c r="L175" s="6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5"/>
      <c r="B176" s="6"/>
      <c r="C176" s="16" t="str">
        <f>IF($B176="","",IFERROR(INDEX(ITENS!$B$6:$B$205,MATCH($B176,ITENS!$A$6:$A$205,0)),"Item não cadastrado"))</f>
        <v/>
      </c>
      <c r="D176" s="16" t="str">
        <f>IF($B176="","",IFERROR(INDEX(ITENS!$C$6:$C$205,MATCH($B176,ITENS!$A$6:$A$205,0)),"Item não cadastrado"))</f>
        <v/>
      </c>
      <c r="E176" s="16" t="str">
        <f>IF($B176="","",IFERROR(INDEX(ITENS!$D$6:$D$205,MATCH($B176,ITENS!$A$6:$A$205,0)),"Item não cadastrado"))</f>
        <v/>
      </c>
      <c r="F176" s="16" t="str">
        <f>IF($B176="","",IFERROR(INDEX(ITENS!$E$6:$E$205,MATCH($B176,ITENS!$A$6:$A$205,0)),"Item não cadastrado"))</f>
        <v/>
      </c>
      <c r="G176" s="16" t="str">
        <f>IF($B176="","",IFERROR(INDEX(ITENS!$G$6:$G$205,MATCH($B176,ITENS!$A$6:$A$205,0)),"Item não cadastrado"))</f>
        <v/>
      </c>
      <c r="H176" s="9"/>
      <c r="I176" s="11" t="str">
        <f t="shared" si="6"/>
        <v/>
      </c>
      <c r="J176" s="11" t="str">
        <f t="shared" si="7"/>
        <v/>
      </c>
      <c r="K176" s="11" t="str">
        <f t="shared" si="8"/>
        <v/>
      </c>
      <c r="L176" s="6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5"/>
      <c r="B177" s="6"/>
      <c r="C177" s="16" t="str">
        <f>IF($B177="","",IFERROR(INDEX(ITENS!$B$6:$B$205,MATCH($B177,ITENS!$A$6:$A$205,0)),"Item não cadastrado"))</f>
        <v/>
      </c>
      <c r="D177" s="16" t="str">
        <f>IF($B177="","",IFERROR(INDEX(ITENS!$C$6:$C$205,MATCH($B177,ITENS!$A$6:$A$205,0)),"Item não cadastrado"))</f>
        <v/>
      </c>
      <c r="E177" s="16" t="str">
        <f>IF($B177="","",IFERROR(INDEX(ITENS!$D$6:$D$205,MATCH($B177,ITENS!$A$6:$A$205,0)),"Item não cadastrado"))</f>
        <v/>
      </c>
      <c r="F177" s="16" t="str">
        <f>IF($B177="","",IFERROR(INDEX(ITENS!$E$6:$E$205,MATCH($B177,ITENS!$A$6:$A$205,0)),"Item não cadastrado"))</f>
        <v/>
      </c>
      <c r="G177" s="16" t="str">
        <f>IF($B177="","",IFERROR(INDEX(ITENS!$G$6:$G$205,MATCH($B177,ITENS!$A$6:$A$205,0)),"Item não cadastrado"))</f>
        <v/>
      </c>
      <c r="H177" s="9"/>
      <c r="I177" s="11" t="str">
        <f t="shared" si="6"/>
        <v/>
      </c>
      <c r="J177" s="11" t="str">
        <f t="shared" si="7"/>
        <v/>
      </c>
      <c r="K177" s="11" t="str">
        <f t="shared" si="8"/>
        <v/>
      </c>
      <c r="L177" s="6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5"/>
      <c r="B178" s="6"/>
      <c r="C178" s="16" t="str">
        <f>IF($B178="","",IFERROR(INDEX(ITENS!$B$6:$B$205,MATCH($B178,ITENS!$A$6:$A$205,0)),"Item não cadastrado"))</f>
        <v/>
      </c>
      <c r="D178" s="16" t="str">
        <f>IF($B178="","",IFERROR(INDEX(ITENS!$C$6:$C$205,MATCH($B178,ITENS!$A$6:$A$205,0)),"Item não cadastrado"))</f>
        <v/>
      </c>
      <c r="E178" s="16" t="str">
        <f>IF($B178="","",IFERROR(INDEX(ITENS!$D$6:$D$205,MATCH($B178,ITENS!$A$6:$A$205,0)),"Item não cadastrado"))</f>
        <v/>
      </c>
      <c r="F178" s="16" t="str">
        <f>IF($B178="","",IFERROR(INDEX(ITENS!$E$6:$E$205,MATCH($B178,ITENS!$A$6:$A$205,0)),"Item não cadastrado"))</f>
        <v/>
      </c>
      <c r="G178" s="16" t="str">
        <f>IF($B178="","",IFERROR(INDEX(ITENS!$G$6:$G$205,MATCH($B178,ITENS!$A$6:$A$205,0)),"Item não cadastrado"))</f>
        <v/>
      </c>
      <c r="H178" s="9"/>
      <c r="I178" s="11" t="str">
        <f t="shared" si="6"/>
        <v/>
      </c>
      <c r="J178" s="11" t="str">
        <f t="shared" si="7"/>
        <v/>
      </c>
      <c r="K178" s="11" t="str">
        <f t="shared" si="8"/>
        <v/>
      </c>
      <c r="L178" s="6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5"/>
      <c r="B179" s="6"/>
      <c r="C179" s="16" t="str">
        <f>IF($B179="","",IFERROR(INDEX(ITENS!$B$6:$B$205,MATCH($B179,ITENS!$A$6:$A$205,0)),"Item não cadastrado"))</f>
        <v/>
      </c>
      <c r="D179" s="16" t="str">
        <f>IF($B179="","",IFERROR(INDEX(ITENS!$C$6:$C$205,MATCH($B179,ITENS!$A$6:$A$205,0)),"Item não cadastrado"))</f>
        <v/>
      </c>
      <c r="E179" s="16" t="str">
        <f>IF($B179="","",IFERROR(INDEX(ITENS!$D$6:$D$205,MATCH($B179,ITENS!$A$6:$A$205,0)),"Item não cadastrado"))</f>
        <v/>
      </c>
      <c r="F179" s="16" t="str">
        <f>IF($B179="","",IFERROR(INDEX(ITENS!$E$6:$E$205,MATCH($B179,ITENS!$A$6:$A$205,0)),"Item não cadastrado"))</f>
        <v/>
      </c>
      <c r="G179" s="16" t="str">
        <f>IF($B179="","",IFERROR(INDEX(ITENS!$G$6:$G$205,MATCH($B179,ITENS!$A$6:$A$205,0)),"Item não cadastrado"))</f>
        <v/>
      </c>
      <c r="H179" s="9"/>
      <c r="I179" s="11" t="str">
        <f t="shared" si="6"/>
        <v/>
      </c>
      <c r="J179" s="11" t="str">
        <f t="shared" si="7"/>
        <v/>
      </c>
      <c r="K179" s="11" t="str">
        <f t="shared" si="8"/>
        <v/>
      </c>
      <c r="L179" s="6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5"/>
      <c r="B180" s="6"/>
      <c r="C180" s="16" t="str">
        <f>IF($B180="","",IFERROR(INDEX(ITENS!$B$6:$B$205,MATCH($B180,ITENS!$A$6:$A$205,0)),"Item não cadastrado"))</f>
        <v/>
      </c>
      <c r="D180" s="16" t="str">
        <f>IF($B180="","",IFERROR(INDEX(ITENS!$C$6:$C$205,MATCH($B180,ITENS!$A$6:$A$205,0)),"Item não cadastrado"))</f>
        <v/>
      </c>
      <c r="E180" s="16" t="str">
        <f>IF($B180="","",IFERROR(INDEX(ITENS!$D$6:$D$205,MATCH($B180,ITENS!$A$6:$A$205,0)),"Item não cadastrado"))</f>
        <v/>
      </c>
      <c r="F180" s="16" t="str">
        <f>IF($B180="","",IFERROR(INDEX(ITENS!$E$6:$E$205,MATCH($B180,ITENS!$A$6:$A$205,0)),"Item não cadastrado"))</f>
        <v/>
      </c>
      <c r="G180" s="16" t="str">
        <f>IF($B180="","",IFERROR(INDEX(ITENS!$G$6:$G$205,MATCH($B180,ITENS!$A$6:$A$205,0)),"Item não cadastrado"))</f>
        <v/>
      </c>
      <c r="H180" s="9"/>
      <c r="I180" s="11" t="str">
        <f t="shared" si="6"/>
        <v/>
      </c>
      <c r="J180" s="11" t="str">
        <f t="shared" si="7"/>
        <v/>
      </c>
      <c r="K180" s="11" t="str">
        <f t="shared" si="8"/>
        <v/>
      </c>
      <c r="L180" s="6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5"/>
      <c r="B181" s="6"/>
      <c r="C181" s="16" t="str">
        <f>IF($B181="","",IFERROR(INDEX(ITENS!$B$6:$B$205,MATCH($B181,ITENS!$A$6:$A$205,0)),"Item não cadastrado"))</f>
        <v/>
      </c>
      <c r="D181" s="16" t="str">
        <f>IF($B181="","",IFERROR(INDEX(ITENS!$C$6:$C$205,MATCH($B181,ITENS!$A$6:$A$205,0)),"Item não cadastrado"))</f>
        <v/>
      </c>
      <c r="E181" s="16" t="str">
        <f>IF($B181="","",IFERROR(INDEX(ITENS!$D$6:$D$205,MATCH($B181,ITENS!$A$6:$A$205,0)),"Item não cadastrado"))</f>
        <v/>
      </c>
      <c r="F181" s="16" t="str">
        <f>IF($B181="","",IFERROR(INDEX(ITENS!$E$6:$E$205,MATCH($B181,ITENS!$A$6:$A$205,0)),"Item não cadastrado"))</f>
        <v/>
      </c>
      <c r="G181" s="16" t="str">
        <f>IF($B181="","",IFERROR(INDEX(ITENS!$G$6:$G$205,MATCH($B181,ITENS!$A$6:$A$205,0)),"Item não cadastrado"))</f>
        <v/>
      </c>
      <c r="H181" s="9"/>
      <c r="I181" s="11" t="str">
        <f t="shared" si="6"/>
        <v/>
      </c>
      <c r="J181" s="11" t="str">
        <f t="shared" si="7"/>
        <v/>
      </c>
      <c r="K181" s="11" t="str">
        <f t="shared" si="8"/>
        <v/>
      </c>
      <c r="L181" s="6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5"/>
      <c r="B182" s="6"/>
      <c r="C182" s="16" t="str">
        <f>IF($B182="","",IFERROR(INDEX(ITENS!$B$6:$B$205,MATCH($B182,ITENS!$A$6:$A$205,0)),"Item não cadastrado"))</f>
        <v/>
      </c>
      <c r="D182" s="16" t="str">
        <f>IF($B182="","",IFERROR(INDEX(ITENS!$C$6:$C$205,MATCH($B182,ITENS!$A$6:$A$205,0)),"Item não cadastrado"))</f>
        <v/>
      </c>
      <c r="E182" s="16" t="str">
        <f>IF($B182="","",IFERROR(INDEX(ITENS!$D$6:$D$205,MATCH($B182,ITENS!$A$6:$A$205,0)),"Item não cadastrado"))</f>
        <v/>
      </c>
      <c r="F182" s="16" t="str">
        <f>IF($B182="","",IFERROR(INDEX(ITENS!$E$6:$E$205,MATCH($B182,ITENS!$A$6:$A$205,0)),"Item não cadastrado"))</f>
        <v/>
      </c>
      <c r="G182" s="16" t="str">
        <f>IF($B182="","",IFERROR(INDEX(ITENS!$G$6:$G$205,MATCH($B182,ITENS!$A$6:$A$205,0)),"Item não cadastrado"))</f>
        <v/>
      </c>
      <c r="H182" s="9"/>
      <c r="I182" s="11" t="str">
        <f t="shared" si="6"/>
        <v/>
      </c>
      <c r="J182" s="11" t="str">
        <f t="shared" si="7"/>
        <v/>
      </c>
      <c r="K182" s="11" t="str">
        <f t="shared" si="8"/>
        <v/>
      </c>
      <c r="L182" s="6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5"/>
      <c r="B183" s="6"/>
      <c r="C183" s="16" t="str">
        <f>IF($B183="","",IFERROR(INDEX(ITENS!$B$6:$B$205,MATCH($B183,ITENS!$A$6:$A$205,0)),"Item não cadastrado"))</f>
        <v/>
      </c>
      <c r="D183" s="16" t="str">
        <f>IF($B183="","",IFERROR(INDEX(ITENS!$C$6:$C$205,MATCH($B183,ITENS!$A$6:$A$205,0)),"Item não cadastrado"))</f>
        <v/>
      </c>
      <c r="E183" s="16" t="str">
        <f>IF($B183="","",IFERROR(INDEX(ITENS!$D$6:$D$205,MATCH($B183,ITENS!$A$6:$A$205,0)),"Item não cadastrado"))</f>
        <v/>
      </c>
      <c r="F183" s="16" t="str">
        <f>IF($B183="","",IFERROR(INDEX(ITENS!$E$6:$E$205,MATCH($B183,ITENS!$A$6:$A$205,0)),"Item não cadastrado"))</f>
        <v/>
      </c>
      <c r="G183" s="16" t="str">
        <f>IF($B183="","",IFERROR(INDEX(ITENS!$G$6:$G$205,MATCH($B183,ITENS!$A$6:$A$205,0)),"Item não cadastrado"))</f>
        <v/>
      </c>
      <c r="H183" s="9"/>
      <c r="I183" s="11" t="str">
        <f t="shared" si="6"/>
        <v/>
      </c>
      <c r="J183" s="11" t="str">
        <f t="shared" si="7"/>
        <v/>
      </c>
      <c r="K183" s="11" t="str">
        <f t="shared" si="8"/>
        <v/>
      </c>
      <c r="L183" s="6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5"/>
      <c r="B184" s="6"/>
      <c r="C184" s="16" t="str">
        <f>IF($B184="","",IFERROR(INDEX(ITENS!$B$6:$B$205,MATCH($B184,ITENS!$A$6:$A$205,0)),"Item não cadastrado"))</f>
        <v/>
      </c>
      <c r="D184" s="16" t="str">
        <f>IF($B184="","",IFERROR(INDEX(ITENS!$C$6:$C$205,MATCH($B184,ITENS!$A$6:$A$205,0)),"Item não cadastrado"))</f>
        <v/>
      </c>
      <c r="E184" s="16" t="str">
        <f>IF($B184="","",IFERROR(INDEX(ITENS!$D$6:$D$205,MATCH($B184,ITENS!$A$6:$A$205,0)),"Item não cadastrado"))</f>
        <v/>
      </c>
      <c r="F184" s="16" t="str">
        <f>IF($B184="","",IFERROR(INDEX(ITENS!$E$6:$E$205,MATCH($B184,ITENS!$A$6:$A$205,0)),"Item não cadastrado"))</f>
        <v/>
      </c>
      <c r="G184" s="16" t="str">
        <f>IF($B184="","",IFERROR(INDEX(ITENS!$G$6:$G$205,MATCH($B184,ITENS!$A$6:$A$205,0)),"Item não cadastrado"))</f>
        <v/>
      </c>
      <c r="H184" s="9"/>
      <c r="I184" s="11" t="str">
        <f t="shared" si="6"/>
        <v/>
      </c>
      <c r="J184" s="11" t="str">
        <f t="shared" si="7"/>
        <v/>
      </c>
      <c r="K184" s="11" t="str">
        <f t="shared" si="8"/>
        <v/>
      </c>
      <c r="L184" s="6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5"/>
      <c r="B185" s="6"/>
      <c r="C185" s="16" t="str">
        <f>IF($B185="","",IFERROR(INDEX(ITENS!$B$6:$B$205,MATCH($B185,ITENS!$A$6:$A$205,0)),"Item não cadastrado"))</f>
        <v/>
      </c>
      <c r="D185" s="16" t="str">
        <f>IF($B185="","",IFERROR(INDEX(ITENS!$C$6:$C$205,MATCH($B185,ITENS!$A$6:$A$205,0)),"Item não cadastrado"))</f>
        <v/>
      </c>
      <c r="E185" s="16" t="str">
        <f>IF($B185="","",IFERROR(INDEX(ITENS!$D$6:$D$205,MATCH($B185,ITENS!$A$6:$A$205,0)),"Item não cadastrado"))</f>
        <v/>
      </c>
      <c r="F185" s="16" t="str">
        <f>IF($B185="","",IFERROR(INDEX(ITENS!$E$6:$E$205,MATCH($B185,ITENS!$A$6:$A$205,0)),"Item não cadastrado"))</f>
        <v/>
      </c>
      <c r="G185" s="16" t="str">
        <f>IF($B185="","",IFERROR(INDEX(ITENS!$G$6:$G$205,MATCH($B185,ITENS!$A$6:$A$205,0)),"Item não cadastrado"))</f>
        <v/>
      </c>
      <c r="H185" s="9"/>
      <c r="I185" s="11" t="str">
        <f t="shared" si="6"/>
        <v/>
      </c>
      <c r="J185" s="11" t="str">
        <f t="shared" si="7"/>
        <v/>
      </c>
      <c r="K185" s="11" t="str">
        <f t="shared" si="8"/>
        <v/>
      </c>
      <c r="L185" s="6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5"/>
      <c r="B186" s="6"/>
      <c r="C186" s="16" t="str">
        <f>IF($B186="","",IFERROR(INDEX(ITENS!$B$6:$B$205,MATCH($B186,ITENS!$A$6:$A$205,0)),"Item não cadastrado"))</f>
        <v/>
      </c>
      <c r="D186" s="16" t="str">
        <f>IF($B186="","",IFERROR(INDEX(ITENS!$C$6:$C$205,MATCH($B186,ITENS!$A$6:$A$205,0)),"Item não cadastrado"))</f>
        <v/>
      </c>
      <c r="E186" s="16" t="str">
        <f>IF($B186="","",IFERROR(INDEX(ITENS!$D$6:$D$205,MATCH($B186,ITENS!$A$6:$A$205,0)),"Item não cadastrado"))</f>
        <v/>
      </c>
      <c r="F186" s="16" t="str">
        <f>IF($B186="","",IFERROR(INDEX(ITENS!$E$6:$E$205,MATCH($B186,ITENS!$A$6:$A$205,0)),"Item não cadastrado"))</f>
        <v/>
      </c>
      <c r="G186" s="16" t="str">
        <f>IF($B186="","",IFERROR(INDEX(ITENS!$G$6:$G$205,MATCH($B186,ITENS!$A$6:$A$205,0)),"Item não cadastrado"))</f>
        <v/>
      </c>
      <c r="H186" s="9"/>
      <c r="I186" s="11" t="str">
        <f t="shared" si="6"/>
        <v/>
      </c>
      <c r="J186" s="11" t="str">
        <f t="shared" si="7"/>
        <v/>
      </c>
      <c r="K186" s="11" t="str">
        <f t="shared" si="8"/>
        <v/>
      </c>
      <c r="L186" s="6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5"/>
      <c r="B187" s="6"/>
      <c r="C187" s="16" t="str">
        <f>IF($B187="","",IFERROR(INDEX(ITENS!$B$6:$B$205,MATCH($B187,ITENS!$A$6:$A$205,0)),"Item não cadastrado"))</f>
        <v/>
      </c>
      <c r="D187" s="16" t="str">
        <f>IF($B187="","",IFERROR(INDEX(ITENS!$C$6:$C$205,MATCH($B187,ITENS!$A$6:$A$205,0)),"Item não cadastrado"))</f>
        <v/>
      </c>
      <c r="E187" s="16" t="str">
        <f>IF($B187="","",IFERROR(INDEX(ITENS!$D$6:$D$205,MATCH($B187,ITENS!$A$6:$A$205,0)),"Item não cadastrado"))</f>
        <v/>
      </c>
      <c r="F187" s="16" t="str">
        <f>IF($B187="","",IFERROR(INDEX(ITENS!$E$6:$E$205,MATCH($B187,ITENS!$A$6:$A$205,0)),"Item não cadastrado"))</f>
        <v/>
      </c>
      <c r="G187" s="16" t="str">
        <f>IF($B187="","",IFERROR(INDEX(ITENS!$G$6:$G$205,MATCH($B187,ITENS!$A$6:$A$205,0)),"Item não cadastrado"))</f>
        <v/>
      </c>
      <c r="H187" s="9"/>
      <c r="I187" s="11" t="str">
        <f t="shared" si="6"/>
        <v/>
      </c>
      <c r="J187" s="11" t="str">
        <f t="shared" si="7"/>
        <v/>
      </c>
      <c r="K187" s="11" t="str">
        <f t="shared" si="8"/>
        <v/>
      </c>
      <c r="L187" s="6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5"/>
      <c r="B188" s="6"/>
      <c r="C188" s="16" t="str">
        <f>IF($B188="","",IFERROR(INDEX(ITENS!$B$6:$B$205,MATCH($B188,ITENS!$A$6:$A$205,0)),"Item não cadastrado"))</f>
        <v/>
      </c>
      <c r="D188" s="16" t="str">
        <f>IF($B188="","",IFERROR(INDEX(ITENS!$C$6:$C$205,MATCH($B188,ITENS!$A$6:$A$205,0)),"Item não cadastrado"))</f>
        <v/>
      </c>
      <c r="E188" s="16" t="str">
        <f>IF($B188="","",IFERROR(INDEX(ITENS!$D$6:$D$205,MATCH($B188,ITENS!$A$6:$A$205,0)),"Item não cadastrado"))</f>
        <v/>
      </c>
      <c r="F188" s="16" t="str">
        <f>IF($B188="","",IFERROR(INDEX(ITENS!$E$6:$E$205,MATCH($B188,ITENS!$A$6:$A$205,0)),"Item não cadastrado"))</f>
        <v/>
      </c>
      <c r="G188" s="16" t="str">
        <f>IF($B188="","",IFERROR(INDEX(ITENS!$G$6:$G$205,MATCH($B188,ITENS!$A$6:$A$205,0)),"Item não cadastrado"))</f>
        <v/>
      </c>
      <c r="H188" s="9"/>
      <c r="I188" s="11" t="str">
        <f t="shared" si="6"/>
        <v/>
      </c>
      <c r="J188" s="11" t="str">
        <f t="shared" si="7"/>
        <v/>
      </c>
      <c r="K188" s="11" t="str">
        <f t="shared" si="8"/>
        <v/>
      </c>
      <c r="L188" s="6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5"/>
      <c r="B189" s="6"/>
      <c r="C189" s="16" t="str">
        <f>IF($B189="","",IFERROR(INDEX(ITENS!$B$6:$B$205,MATCH($B189,ITENS!$A$6:$A$205,0)),"Item não cadastrado"))</f>
        <v/>
      </c>
      <c r="D189" s="16" t="str">
        <f>IF($B189="","",IFERROR(INDEX(ITENS!$C$6:$C$205,MATCH($B189,ITENS!$A$6:$A$205,0)),"Item não cadastrado"))</f>
        <v/>
      </c>
      <c r="E189" s="16" t="str">
        <f>IF($B189="","",IFERROR(INDEX(ITENS!$D$6:$D$205,MATCH($B189,ITENS!$A$6:$A$205,0)),"Item não cadastrado"))</f>
        <v/>
      </c>
      <c r="F189" s="16" t="str">
        <f>IF($B189="","",IFERROR(INDEX(ITENS!$E$6:$E$205,MATCH($B189,ITENS!$A$6:$A$205,0)),"Item não cadastrado"))</f>
        <v/>
      </c>
      <c r="G189" s="16" t="str">
        <f>IF($B189="","",IFERROR(INDEX(ITENS!$G$6:$G$205,MATCH($B189,ITENS!$A$6:$A$205,0)),"Item não cadastrado"))</f>
        <v/>
      </c>
      <c r="H189" s="9"/>
      <c r="I189" s="11" t="str">
        <f t="shared" si="6"/>
        <v/>
      </c>
      <c r="J189" s="11" t="str">
        <f t="shared" si="7"/>
        <v/>
      </c>
      <c r="K189" s="11" t="str">
        <f t="shared" si="8"/>
        <v/>
      </c>
      <c r="L189" s="6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5"/>
      <c r="B190" s="6"/>
      <c r="C190" s="16" t="str">
        <f>IF($B190="","",IFERROR(INDEX(ITENS!$B$6:$B$205,MATCH($B190,ITENS!$A$6:$A$205,0)),"Item não cadastrado"))</f>
        <v/>
      </c>
      <c r="D190" s="16" t="str">
        <f>IF($B190="","",IFERROR(INDEX(ITENS!$C$6:$C$205,MATCH($B190,ITENS!$A$6:$A$205,0)),"Item não cadastrado"))</f>
        <v/>
      </c>
      <c r="E190" s="16" t="str">
        <f>IF($B190="","",IFERROR(INDEX(ITENS!$D$6:$D$205,MATCH($B190,ITENS!$A$6:$A$205,0)),"Item não cadastrado"))</f>
        <v/>
      </c>
      <c r="F190" s="16" t="str">
        <f>IF($B190="","",IFERROR(INDEX(ITENS!$E$6:$E$205,MATCH($B190,ITENS!$A$6:$A$205,0)),"Item não cadastrado"))</f>
        <v/>
      </c>
      <c r="G190" s="16" t="str">
        <f>IF($B190="","",IFERROR(INDEX(ITENS!$G$6:$G$205,MATCH($B190,ITENS!$A$6:$A$205,0)),"Item não cadastrado"))</f>
        <v/>
      </c>
      <c r="H190" s="9"/>
      <c r="I190" s="11" t="str">
        <f t="shared" si="6"/>
        <v/>
      </c>
      <c r="J190" s="11" t="str">
        <f t="shared" si="7"/>
        <v/>
      </c>
      <c r="K190" s="11" t="str">
        <f t="shared" si="8"/>
        <v/>
      </c>
      <c r="L190" s="6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5"/>
      <c r="B191" s="6"/>
      <c r="C191" s="16" t="str">
        <f>IF($B191="","",IFERROR(INDEX(ITENS!$B$6:$B$205,MATCH($B191,ITENS!$A$6:$A$205,0)),"Item não cadastrado"))</f>
        <v/>
      </c>
      <c r="D191" s="16" t="str">
        <f>IF($B191="","",IFERROR(INDEX(ITENS!$C$6:$C$205,MATCH($B191,ITENS!$A$6:$A$205,0)),"Item não cadastrado"))</f>
        <v/>
      </c>
      <c r="E191" s="16" t="str">
        <f>IF($B191="","",IFERROR(INDEX(ITENS!$D$6:$D$205,MATCH($B191,ITENS!$A$6:$A$205,0)),"Item não cadastrado"))</f>
        <v/>
      </c>
      <c r="F191" s="16" t="str">
        <f>IF($B191="","",IFERROR(INDEX(ITENS!$E$6:$E$205,MATCH($B191,ITENS!$A$6:$A$205,0)),"Item não cadastrado"))</f>
        <v/>
      </c>
      <c r="G191" s="16" t="str">
        <f>IF($B191="","",IFERROR(INDEX(ITENS!$G$6:$G$205,MATCH($B191,ITENS!$A$6:$A$205,0)),"Item não cadastrado"))</f>
        <v/>
      </c>
      <c r="H191" s="9"/>
      <c r="I191" s="11" t="str">
        <f t="shared" si="6"/>
        <v/>
      </c>
      <c r="J191" s="11" t="str">
        <f t="shared" si="7"/>
        <v/>
      </c>
      <c r="K191" s="11" t="str">
        <f t="shared" si="8"/>
        <v/>
      </c>
      <c r="L191" s="6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5"/>
      <c r="B192" s="6"/>
      <c r="C192" s="16" t="str">
        <f>IF($B192="","",IFERROR(INDEX(ITENS!$B$6:$B$205,MATCH($B192,ITENS!$A$6:$A$205,0)),"Item não cadastrado"))</f>
        <v/>
      </c>
      <c r="D192" s="16" t="str">
        <f>IF($B192="","",IFERROR(INDEX(ITENS!$C$6:$C$205,MATCH($B192,ITENS!$A$6:$A$205,0)),"Item não cadastrado"))</f>
        <v/>
      </c>
      <c r="E192" s="16" t="str">
        <f>IF($B192="","",IFERROR(INDEX(ITENS!$D$6:$D$205,MATCH($B192,ITENS!$A$6:$A$205,0)),"Item não cadastrado"))</f>
        <v/>
      </c>
      <c r="F192" s="16" t="str">
        <f>IF($B192="","",IFERROR(INDEX(ITENS!$E$6:$E$205,MATCH($B192,ITENS!$A$6:$A$205,0)),"Item não cadastrado"))</f>
        <v/>
      </c>
      <c r="G192" s="16" t="str">
        <f>IF($B192="","",IFERROR(INDEX(ITENS!$G$6:$G$205,MATCH($B192,ITENS!$A$6:$A$205,0)),"Item não cadastrado"))</f>
        <v/>
      </c>
      <c r="H192" s="9"/>
      <c r="I192" s="11" t="str">
        <f t="shared" si="6"/>
        <v/>
      </c>
      <c r="J192" s="11" t="str">
        <f t="shared" si="7"/>
        <v/>
      </c>
      <c r="K192" s="11" t="str">
        <f t="shared" si="8"/>
        <v/>
      </c>
      <c r="L192" s="6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5"/>
      <c r="B193" s="6"/>
      <c r="C193" s="16" t="str">
        <f>IF($B193="","",IFERROR(INDEX(ITENS!$B$6:$B$205,MATCH($B193,ITENS!$A$6:$A$205,0)),"Item não cadastrado"))</f>
        <v/>
      </c>
      <c r="D193" s="16" t="str">
        <f>IF($B193="","",IFERROR(INDEX(ITENS!$C$6:$C$205,MATCH($B193,ITENS!$A$6:$A$205,0)),"Item não cadastrado"))</f>
        <v/>
      </c>
      <c r="E193" s="16" t="str">
        <f>IF($B193="","",IFERROR(INDEX(ITENS!$D$6:$D$205,MATCH($B193,ITENS!$A$6:$A$205,0)),"Item não cadastrado"))</f>
        <v/>
      </c>
      <c r="F193" s="16" t="str">
        <f>IF($B193="","",IFERROR(INDEX(ITENS!$E$6:$E$205,MATCH($B193,ITENS!$A$6:$A$205,0)),"Item não cadastrado"))</f>
        <v/>
      </c>
      <c r="G193" s="16" t="str">
        <f>IF($B193="","",IFERROR(INDEX(ITENS!$G$6:$G$205,MATCH($B193,ITENS!$A$6:$A$205,0)),"Item não cadastrado"))</f>
        <v/>
      </c>
      <c r="H193" s="9"/>
      <c r="I193" s="11" t="str">
        <f t="shared" si="6"/>
        <v/>
      </c>
      <c r="J193" s="11" t="str">
        <f t="shared" si="7"/>
        <v/>
      </c>
      <c r="K193" s="11" t="str">
        <f t="shared" si="8"/>
        <v/>
      </c>
      <c r="L193" s="6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5"/>
      <c r="B194" s="6"/>
      <c r="C194" s="16" t="str">
        <f>IF($B194="","",IFERROR(INDEX(ITENS!$B$6:$B$205,MATCH($B194,ITENS!$A$6:$A$205,0)),"Item não cadastrado"))</f>
        <v/>
      </c>
      <c r="D194" s="16" t="str">
        <f>IF($B194="","",IFERROR(INDEX(ITENS!$C$6:$C$205,MATCH($B194,ITENS!$A$6:$A$205,0)),"Item não cadastrado"))</f>
        <v/>
      </c>
      <c r="E194" s="16" t="str">
        <f>IF($B194="","",IFERROR(INDEX(ITENS!$D$6:$D$205,MATCH($B194,ITENS!$A$6:$A$205,0)),"Item não cadastrado"))</f>
        <v/>
      </c>
      <c r="F194" s="16" t="str">
        <f>IF($B194="","",IFERROR(INDEX(ITENS!$E$6:$E$205,MATCH($B194,ITENS!$A$6:$A$205,0)),"Item não cadastrado"))</f>
        <v/>
      </c>
      <c r="G194" s="16" t="str">
        <f>IF($B194="","",IFERROR(INDEX(ITENS!$G$6:$G$205,MATCH($B194,ITENS!$A$6:$A$205,0)),"Item não cadastrado"))</f>
        <v/>
      </c>
      <c r="H194" s="9"/>
      <c r="I194" s="11" t="str">
        <f t="shared" si="6"/>
        <v/>
      </c>
      <c r="J194" s="11" t="str">
        <f t="shared" si="7"/>
        <v/>
      </c>
      <c r="K194" s="11" t="str">
        <f t="shared" si="8"/>
        <v/>
      </c>
      <c r="L194" s="6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5"/>
      <c r="B195" s="6"/>
      <c r="C195" s="16" t="str">
        <f>IF($B195="","",IFERROR(INDEX(ITENS!$B$6:$B$205,MATCH($B195,ITENS!$A$6:$A$205,0)),"Item não cadastrado"))</f>
        <v/>
      </c>
      <c r="D195" s="16" t="str">
        <f>IF($B195="","",IFERROR(INDEX(ITENS!$C$6:$C$205,MATCH($B195,ITENS!$A$6:$A$205,0)),"Item não cadastrado"))</f>
        <v/>
      </c>
      <c r="E195" s="16" t="str">
        <f>IF($B195="","",IFERROR(INDEX(ITENS!$D$6:$D$205,MATCH($B195,ITENS!$A$6:$A$205,0)),"Item não cadastrado"))</f>
        <v/>
      </c>
      <c r="F195" s="16" t="str">
        <f>IF($B195="","",IFERROR(INDEX(ITENS!$E$6:$E$205,MATCH($B195,ITENS!$A$6:$A$205,0)),"Item não cadastrado"))</f>
        <v/>
      </c>
      <c r="G195" s="16" t="str">
        <f>IF($B195="","",IFERROR(INDEX(ITENS!$G$6:$G$205,MATCH($B195,ITENS!$A$6:$A$205,0)),"Item não cadastrado"))</f>
        <v/>
      </c>
      <c r="H195" s="9"/>
      <c r="I195" s="11" t="str">
        <f t="shared" si="6"/>
        <v/>
      </c>
      <c r="J195" s="11" t="str">
        <f t="shared" si="7"/>
        <v/>
      </c>
      <c r="K195" s="11" t="str">
        <f t="shared" si="8"/>
        <v/>
      </c>
      <c r="L195" s="6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5"/>
      <c r="B196" s="6"/>
      <c r="C196" s="16" t="str">
        <f>IF($B196="","",IFERROR(INDEX(ITENS!$B$6:$B$205,MATCH($B196,ITENS!$A$6:$A$205,0)),"Item não cadastrado"))</f>
        <v/>
      </c>
      <c r="D196" s="16" t="str">
        <f>IF($B196="","",IFERROR(INDEX(ITENS!$C$6:$C$205,MATCH($B196,ITENS!$A$6:$A$205,0)),"Item não cadastrado"))</f>
        <v/>
      </c>
      <c r="E196" s="16" t="str">
        <f>IF($B196="","",IFERROR(INDEX(ITENS!$D$6:$D$205,MATCH($B196,ITENS!$A$6:$A$205,0)),"Item não cadastrado"))</f>
        <v/>
      </c>
      <c r="F196" s="16" t="str">
        <f>IF($B196="","",IFERROR(INDEX(ITENS!$E$6:$E$205,MATCH($B196,ITENS!$A$6:$A$205,0)),"Item não cadastrado"))</f>
        <v/>
      </c>
      <c r="G196" s="16" t="str">
        <f>IF($B196="","",IFERROR(INDEX(ITENS!$G$6:$G$205,MATCH($B196,ITENS!$A$6:$A$205,0)),"Item não cadastrado"))</f>
        <v/>
      </c>
      <c r="H196" s="9"/>
      <c r="I196" s="11" t="str">
        <f t="shared" si="6"/>
        <v/>
      </c>
      <c r="J196" s="11" t="str">
        <f t="shared" si="7"/>
        <v/>
      </c>
      <c r="K196" s="11" t="str">
        <f t="shared" si="8"/>
        <v/>
      </c>
      <c r="L196" s="6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5"/>
      <c r="B197" s="6"/>
      <c r="C197" s="16" t="str">
        <f>IF($B197="","",IFERROR(INDEX(ITENS!$B$6:$B$205,MATCH($B197,ITENS!$A$6:$A$205,0)),"Item não cadastrado"))</f>
        <v/>
      </c>
      <c r="D197" s="16" t="str">
        <f>IF($B197="","",IFERROR(INDEX(ITENS!$C$6:$C$205,MATCH($B197,ITENS!$A$6:$A$205,0)),"Item não cadastrado"))</f>
        <v/>
      </c>
      <c r="E197" s="16" t="str">
        <f>IF($B197="","",IFERROR(INDEX(ITENS!$D$6:$D$205,MATCH($B197,ITENS!$A$6:$A$205,0)),"Item não cadastrado"))</f>
        <v/>
      </c>
      <c r="F197" s="16" t="str">
        <f>IF($B197="","",IFERROR(INDEX(ITENS!$E$6:$E$205,MATCH($B197,ITENS!$A$6:$A$205,0)),"Item não cadastrado"))</f>
        <v/>
      </c>
      <c r="G197" s="16" t="str">
        <f>IF($B197="","",IFERROR(INDEX(ITENS!$G$6:$G$205,MATCH($B197,ITENS!$A$6:$A$205,0)),"Item não cadastrado"))</f>
        <v/>
      </c>
      <c r="H197" s="9"/>
      <c r="I197" s="11" t="str">
        <f t="shared" si="6"/>
        <v/>
      </c>
      <c r="J197" s="11" t="str">
        <f t="shared" si="7"/>
        <v/>
      </c>
      <c r="K197" s="11" t="str">
        <f t="shared" si="8"/>
        <v/>
      </c>
      <c r="L197" s="6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5"/>
      <c r="B198" s="6"/>
      <c r="C198" s="16" t="str">
        <f>IF($B198="","",IFERROR(INDEX(ITENS!$B$6:$B$205,MATCH($B198,ITENS!$A$6:$A$205,0)),"Item não cadastrado"))</f>
        <v/>
      </c>
      <c r="D198" s="16" t="str">
        <f>IF($B198="","",IFERROR(INDEX(ITENS!$C$6:$C$205,MATCH($B198,ITENS!$A$6:$A$205,0)),"Item não cadastrado"))</f>
        <v/>
      </c>
      <c r="E198" s="16" t="str">
        <f>IF($B198="","",IFERROR(INDEX(ITENS!$D$6:$D$205,MATCH($B198,ITENS!$A$6:$A$205,0)),"Item não cadastrado"))</f>
        <v/>
      </c>
      <c r="F198" s="16" t="str">
        <f>IF($B198="","",IFERROR(INDEX(ITENS!$E$6:$E$205,MATCH($B198,ITENS!$A$6:$A$205,0)),"Item não cadastrado"))</f>
        <v/>
      </c>
      <c r="G198" s="16" t="str">
        <f>IF($B198="","",IFERROR(INDEX(ITENS!$G$6:$G$205,MATCH($B198,ITENS!$A$6:$A$205,0)),"Item não cadastrado"))</f>
        <v/>
      </c>
      <c r="H198" s="9"/>
      <c r="I198" s="11" t="str">
        <f t="shared" ref="I198:I261" si="9">IF(OR($B198="",$H198=""),"",IF($C198="Ativo",$H198,0))</f>
        <v/>
      </c>
      <c r="J198" s="11" t="str">
        <f t="shared" ref="J198:J261" si="10">IF(OR($B198="",$H198=""),"",IF($C198="Passivo",$H198,0))</f>
        <v/>
      </c>
      <c r="K198" s="11" t="str">
        <f t="shared" ref="K198:K261" si="11">IF(OR($B198="",$H198=""),"",IF(AND($C198="Ativo",$G198="Sim"),$H198,0))</f>
        <v/>
      </c>
      <c r="L198" s="6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5"/>
      <c r="B199" s="6"/>
      <c r="C199" s="16" t="str">
        <f>IF($B199="","",IFERROR(INDEX(ITENS!$B$6:$B$205,MATCH($B199,ITENS!$A$6:$A$205,0)),"Item não cadastrado"))</f>
        <v/>
      </c>
      <c r="D199" s="16" t="str">
        <f>IF($B199="","",IFERROR(INDEX(ITENS!$C$6:$C$205,MATCH($B199,ITENS!$A$6:$A$205,0)),"Item não cadastrado"))</f>
        <v/>
      </c>
      <c r="E199" s="16" t="str">
        <f>IF($B199="","",IFERROR(INDEX(ITENS!$D$6:$D$205,MATCH($B199,ITENS!$A$6:$A$205,0)),"Item não cadastrado"))</f>
        <v/>
      </c>
      <c r="F199" s="16" t="str">
        <f>IF($B199="","",IFERROR(INDEX(ITENS!$E$6:$E$205,MATCH($B199,ITENS!$A$6:$A$205,0)),"Item não cadastrado"))</f>
        <v/>
      </c>
      <c r="G199" s="16" t="str">
        <f>IF($B199="","",IFERROR(INDEX(ITENS!$G$6:$G$205,MATCH($B199,ITENS!$A$6:$A$205,0)),"Item não cadastrado"))</f>
        <v/>
      </c>
      <c r="H199" s="9"/>
      <c r="I199" s="11" t="str">
        <f t="shared" si="9"/>
        <v/>
      </c>
      <c r="J199" s="11" t="str">
        <f t="shared" si="10"/>
        <v/>
      </c>
      <c r="K199" s="11" t="str">
        <f t="shared" si="11"/>
        <v/>
      </c>
      <c r="L199" s="6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5"/>
      <c r="B200" s="6"/>
      <c r="C200" s="16" t="str">
        <f>IF($B200="","",IFERROR(INDEX(ITENS!$B$6:$B$205,MATCH($B200,ITENS!$A$6:$A$205,0)),"Item não cadastrado"))</f>
        <v/>
      </c>
      <c r="D200" s="16" t="str">
        <f>IF($B200="","",IFERROR(INDEX(ITENS!$C$6:$C$205,MATCH($B200,ITENS!$A$6:$A$205,0)),"Item não cadastrado"))</f>
        <v/>
      </c>
      <c r="E200" s="16" t="str">
        <f>IF($B200="","",IFERROR(INDEX(ITENS!$D$6:$D$205,MATCH($B200,ITENS!$A$6:$A$205,0)),"Item não cadastrado"))</f>
        <v/>
      </c>
      <c r="F200" s="16" t="str">
        <f>IF($B200="","",IFERROR(INDEX(ITENS!$E$6:$E$205,MATCH($B200,ITENS!$A$6:$A$205,0)),"Item não cadastrado"))</f>
        <v/>
      </c>
      <c r="G200" s="16" t="str">
        <f>IF($B200="","",IFERROR(INDEX(ITENS!$G$6:$G$205,MATCH($B200,ITENS!$A$6:$A$205,0)),"Item não cadastrado"))</f>
        <v/>
      </c>
      <c r="H200" s="9"/>
      <c r="I200" s="11" t="str">
        <f t="shared" si="9"/>
        <v/>
      </c>
      <c r="J200" s="11" t="str">
        <f t="shared" si="10"/>
        <v/>
      </c>
      <c r="K200" s="11" t="str">
        <f t="shared" si="11"/>
        <v/>
      </c>
      <c r="L200" s="6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5"/>
      <c r="B201" s="6"/>
      <c r="C201" s="16" t="str">
        <f>IF($B201="","",IFERROR(INDEX(ITENS!$B$6:$B$205,MATCH($B201,ITENS!$A$6:$A$205,0)),"Item não cadastrado"))</f>
        <v/>
      </c>
      <c r="D201" s="16" t="str">
        <f>IF($B201="","",IFERROR(INDEX(ITENS!$C$6:$C$205,MATCH($B201,ITENS!$A$6:$A$205,0)),"Item não cadastrado"))</f>
        <v/>
      </c>
      <c r="E201" s="16" t="str">
        <f>IF($B201="","",IFERROR(INDEX(ITENS!$D$6:$D$205,MATCH($B201,ITENS!$A$6:$A$205,0)),"Item não cadastrado"))</f>
        <v/>
      </c>
      <c r="F201" s="16" t="str">
        <f>IF($B201="","",IFERROR(INDEX(ITENS!$E$6:$E$205,MATCH($B201,ITENS!$A$6:$A$205,0)),"Item não cadastrado"))</f>
        <v/>
      </c>
      <c r="G201" s="16" t="str">
        <f>IF($B201="","",IFERROR(INDEX(ITENS!$G$6:$G$205,MATCH($B201,ITENS!$A$6:$A$205,0)),"Item não cadastrado"))</f>
        <v/>
      </c>
      <c r="H201" s="9"/>
      <c r="I201" s="11" t="str">
        <f t="shared" si="9"/>
        <v/>
      </c>
      <c r="J201" s="11" t="str">
        <f t="shared" si="10"/>
        <v/>
      </c>
      <c r="K201" s="11" t="str">
        <f t="shared" si="11"/>
        <v/>
      </c>
      <c r="L201" s="6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5"/>
      <c r="B202" s="6"/>
      <c r="C202" s="16" t="str">
        <f>IF($B202="","",IFERROR(INDEX(ITENS!$B$6:$B$205,MATCH($B202,ITENS!$A$6:$A$205,0)),"Item não cadastrado"))</f>
        <v/>
      </c>
      <c r="D202" s="16" t="str">
        <f>IF($B202="","",IFERROR(INDEX(ITENS!$C$6:$C$205,MATCH($B202,ITENS!$A$6:$A$205,0)),"Item não cadastrado"))</f>
        <v/>
      </c>
      <c r="E202" s="16" t="str">
        <f>IF($B202="","",IFERROR(INDEX(ITENS!$D$6:$D$205,MATCH($B202,ITENS!$A$6:$A$205,0)),"Item não cadastrado"))</f>
        <v/>
      </c>
      <c r="F202" s="16" t="str">
        <f>IF($B202="","",IFERROR(INDEX(ITENS!$E$6:$E$205,MATCH($B202,ITENS!$A$6:$A$205,0)),"Item não cadastrado"))</f>
        <v/>
      </c>
      <c r="G202" s="16" t="str">
        <f>IF($B202="","",IFERROR(INDEX(ITENS!$G$6:$G$205,MATCH($B202,ITENS!$A$6:$A$205,0)),"Item não cadastrado"))</f>
        <v/>
      </c>
      <c r="H202" s="9"/>
      <c r="I202" s="11" t="str">
        <f t="shared" si="9"/>
        <v/>
      </c>
      <c r="J202" s="11" t="str">
        <f t="shared" si="10"/>
        <v/>
      </c>
      <c r="K202" s="11" t="str">
        <f t="shared" si="11"/>
        <v/>
      </c>
      <c r="L202" s="6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5"/>
      <c r="B203" s="6"/>
      <c r="C203" s="16" t="str">
        <f>IF($B203="","",IFERROR(INDEX(ITENS!$B$6:$B$205,MATCH($B203,ITENS!$A$6:$A$205,0)),"Item não cadastrado"))</f>
        <v/>
      </c>
      <c r="D203" s="16" t="str">
        <f>IF($B203="","",IFERROR(INDEX(ITENS!$C$6:$C$205,MATCH($B203,ITENS!$A$6:$A$205,0)),"Item não cadastrado"))</f>
        <v/>
      </c>
      <c r="E203" s="16" t="str">
        <f>IF($B203="","",IFERROR(INDEX(ITENS!$D$6:$D$205,MATCH($B203,ITENS!$A$6:$A$205,0)),"Item não cadastrado"))</f>
        <v/>
      </c>
      <c r="F203" s="16" t="str">
        <f>IF($B203="","",IFERROR(INDEX(ITENS!$E$6:$E$205,MATCH($B203,ITENS!$A$6:$A$205,0)),"Item não cadastrado"))</f>
        <v/>
      </c>
      <c r="G203" s="16" t="str">
        <f>IF($B203="","",IFERROR(INDEX(ITENS!$G$6:$G$205,MATCH($B203,ITENS!$A$6:$A$205,0)),"Item não cadastrado"))</f>
        <v/>
      </c>
      <c r="H203" s="9"/>
      <c r="I203" s="11" t="str">
        <f t="shared" si="9"/>
        <v/>
      </c>
      <c r="J203" s="11" t="str">
        <f t="shared" si="10"/>
        <v/>
      </c>
      <c r="K203" s="11" t="str">
        <f t="shared" si="11"/>
        <v/>
      </c>
      <c r="L203" s="6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5"/>
      <c r="B204" s="6"/>
      <c r="C204" s="16" t="str">
        <f>IF($B204="","",IFERROR(INDEX(ITENS!$B$6:$B$205,MATCH($B204,ITENS!$A$6:$A$205,0)),"Item não cadastrado"))</f>
        <v/>
      </c>
      <c r="D204" s="16" t="str">
        <f>IF($B204="","",IFERROR(INDEX(ITENS!$C$6:$C$205,MATCH($B204,ITENS!$A$6:$A$205,0)),"Item não cadastrado"))</f>
        <v/>
      </c>
      <c r="E204" s="16" t="str">
        <f>IF($B204="","",IFERROR(INDEX(ITENS!$D$6:$D$205,MATCH($B204,ITENS!$A$6:$A$205,0)),"Item não cadastrado"))</f>
        <v/>
      </c>
      <c r="F204" s="16" t="str">
        <f>IF($B204="","",IFERROR(INDEX(ITENS!$E$6:$E$205,MATCH($B204,ITENS!$A$6:$A$205,0)),"Item não cadastrado"))</f>
        <v/>
      </c>
      <c r="G204" s="16" t="str">
        <f>IF($B204="","",IFERROR(INDEX(ITENS!$G$6:$G$205,MATCH($B204,ITENS!$A$6:$A$205,0)),"Item não cadastrado"))</f>
        <v/>
      </c>
      <c r="H204" s="9"/>
      <c r="I204" s="11" t="str">
        <f t="shared" si="9"/>
        <v/>
      </c>
      <c r="J204" s="11" t="str">
        <f t="shared" si="10"/>
        <v/>
      </c>
      <c r="K204" s="11" t="str">
        <f t="shared" si="11"/>
        <v/>
      </c>
      <c r="L204" s="6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5"/>
      <c r="B205" s="6"/>
      <c r="C205" s="16" t="str">
        <f>IF($B205="","",IFERROR(INDEX(ITENS!$B$6:$B$205,MATCH($B205,ITENS!$A$6:$A$205,0)),"Item não cadastrado"))</f>
        <v/>
      </c>
      <c r="D205" s="16" t="str">
        <f>IF($B205="","",IFERROR(INDEX(ITENS!$C$6:$C$205,MATCH($B205,ITENS!$A$6:$A$205,0)),"Item não cadastrado"))</f>
        <v/>
      </c>
      <c r="E205" s="16" t="str">
        <f>IF($B205="","",IFERROR(INDEX(ITENS!$D$6:$D$205,MATCH($B205,ITENS!$A$6:$A$205,0)),"Item não cadastrado"))</f>
        <v/>
      </c>
      <c r="F205" s="16" t="str">
        <f>IF($B205="","",IFERROR(INDEX(ITENS!$E$6:$E$205,MATCH($B205,ITENS!$A$6:$A$205,0)),"Item não cadastrado"))</f>
        <v/>
      </c>
      <c r="G205" s="16" t="str">
        <f>IF($B205="","",IFERROR(INDEX(ITENS!$G$6:$G$205,MATCH($B205,ITENS!$A$6:$A$205,0)),"Item não cadastrado"))</f>
        <v/>
      </c>
      <c r="H205" s="9"/>
      <c r="I205" s="11" t="str">
        <f t="shared" si="9"/>
        <v/>
      </c>
      <c r="J205" s="11" t="str">
        <f t="shared" si="10"/>
        <v/>
      </c>
      <c r="K205" s="11" t="str">
        <f t="shared" si="11"/>
        <v/>
      </c>
      <c r="L205" s="6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5"/>
      <c r="B206" s="6"/>
      <c r="C206" s="16" t="str">
        <f>IF($B206="","",IFERROR(INDEX(ITENS!$B$6:$B$205,MATCH($B206,ITENS!$A$6:$A$205,0)),"Item não cadastrado"))</f>
        <v/>
      </c>
      <c r="D206" s="16" t="str">
        <f>IF($B206="","",IFERROR(INDEX(ITENS!$C$6:$C$205,MATCH($B206,ITENS!$A$6:$A$205,0)),"Item não cadastrado"))</f>
        <v/>
      </c>
      <c r="E206" s="16" t="str">
        <f>IF($B206="","",IFERROR(INDEX(ITENS!$D$6:$D$205,MATCH($B206,ITENS!$A$6:$A$205,0)),"Item não cadastrado"))</f>
        <v/>
      </c>
      <c r="F206" s="16" t="str">
        <f>IF($B206="","",IFERROR(INDEX(ITENS!$E$6:$E$205,MATCH($B206,ITENS!$A$6:$A$205,0)),"Item não cadastrado"))</f>
        <v/>
      </c>
      <c r="G206" s="16" t="str">
        <f>IF($B206="","",IFERROR(INDEX(ITENS!$G$6:$G$205,MATCH($B206,ITENS!$A$6:$A$205,0)),"Item não cadastrado"))</f>
        <v/>
      </c>
      <c r="H206" s="9"/>
      <c r="I206" s="11" t="str">
        <f t="shared" si="9"/>
        <v/>
      </c>
      <c r="J206" s="11" t="str">
        <f t="shared" si="10"/>
        <v/>
      </c>
      <c r="K206" s="11" t="str">
        <f t="shared" si="11"/>
        <v/>
      </c>
      <c r="L206" s="6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5"/>
      <c r="B207" s="6"/>
      <c r="C207" s="16" t="str">
        <f>IF($B207="","",IFERROR(INDEX(ITENS!$B$6:$B$205,MATCH($B207,ITENS!$A$6:$A$205,0)),"Item não cadastrado"))</f>
        <v/>
      </c>
      <c r="D207" s="16" t="str">
        <f>IF($B207="","",IFERROR(INDEX(ITENS!$C$6:$C$205,MATCH($B207,ITENS!$A$6:$A$205,0)),"Item não cadastrado"))</f>
        <v/>
      </c>
      <c r="E207" s="16" t="str">
        <f>IF($B207="","",IFERROR(INDEX(ITENS!$D$6:$D$205,MATCH($B207,ITENS!$A$6:$A$205,0)),"Item não cadastrado"))</f>
        <v/>
      </c>
      <c r="F207" s="16" t="str">
        <f>IF($B207="","",IFERROR(INDEX(ITENS!$E$6:$E$205,MATCH($B207,ITENS!$A$6:$A$205,0)),"Item não cadastrado"))</f>
        <v/>
      </c>
      <c r="G207" s="16" t="str">
        <f>IF($B207="","",IFERROR(INDEX(ITENS!$G$6:$G$205,MATCH($B207,ITENS!$A$6:$A$205,0)),"Item não cadastrado"))</f>
        <v/>
      </c>
      <c r="H207" s="9"/>
      <c r="I207" s="11" t="str">
        <f t="shared" si="9"/>
        <v/>
      </c>
      <c r="J207" s="11" t="str">
        <f t="shared" si="10"/>
        <v/>
      </c>
      <c r="K207" s="11" t="str">
        <f t="shared" si="11"/>
        <v/>
      </c>
      <c r="L207" s="6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5"/>
      <c r="B208" s="6"/>
      <c r="C208" s="16" t="str">
        <f>IF($B208="","",IFERROR(INDEX(ITENS!$B$6:$B$205,MATCH($B208,ITENS!$A$6:$A$205,0)),"Item não cadastrado"))</f>
        <v/>
      </c>
      <c r="D208" s="16" t="str">
        <f>IF($B208="","",IFERROR(INDEX(ITENS!$C$6:$C$205,MATCH($B208,ITENS!$A$6:$A$205,0)),"Item não cadastrado"))</f>
        <v/>
      </c>
      <c r="E208" s="16" t="str">
        <f>IF($B208="","",IFERROR(INDEX(ITENS!$D$6:$D$205,MATCH($B208,ITENS!$A$6:$A$205,0)),"Item não cadastrado"))</f>
        <v/>
      </c>
      <c r="F208" s="16" t="str">
        <f>IF($B208="","",IFERROR(INDEX(ITENS!$E$6:$E$205,MATCH($B208,ITENS!$A$6:$A$205,0)),"Item não cadastrado"))</f>
        <v/>
      </c>
      <c r="G208" s="16" t="str">
        <f>IF($B208="","",IFERROR(INDEX(ITENS!$G$6:$G$205,MATCH($B208,ITENS!$A$6:$A$205,0)),"Item não cadastrado"))</f>
        <v/>
      </c>
      <c r="H208" s="9"/>
      <c r="I208" s="11" t="str">
        <f t="shared" si="9"/>
        <v/>
      </c>
      <c r="J208" s="11" t="str">
        <f t="shared" si="10"/>
        <v/>
      </c>
      <c r="K208" s="11" t="str">
        <f t="shared" si="11"/>
        <v/>
      </c>
      <c r="L208" s="6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5"/>
      <c r="B209" s="6"/>
      <c r="C209" s="16" t="str">
        <f>IF($B209="","",IFERROR(INDEX(ITENS!$B$6:$B$205,MATCH($B209,ITENS!$A$6:$A$205,0)),"Item não cadastrado"))</f>
        <v/>
      </c>
      <c r="D209" s="16" t="str">
        <f>IF($B209="","",IFERROR(INDEX(ITENS!$C$6:$C$205,MATCH($B209,ITENS!$A$6:$A$205,0)),"Item não cadastrado"))</f>
        <v/>
      </c>
      <c r="E209" s="16" t="str">
        <f>IF($B209="","",IFERROR(INDEX(ITENS!$D$6:$D$205,MATCH($B209,ITENS!$A$6:$A$205,0)),"Item não cadastrado"))</f>
        <v/>
      </c>
      <c r="F209" s="16" t="str">
        <f>IF($B209="","",IFERROR(INDEX(ITENS!$E$6:$E$205,MATCH($B209,ITENS!$A$6:$A$205,0)),"Item não cadastrado"))</f>
        <v/>
      </c>
      <c r="G209" s="16" t="str">
        <f>IF($B209="","",IFERROR(INDEX(ITENS!$G$6:$G$205,MATCH($B209,ITENS!$A$6:$A$205,0)),"Item não cadastrado"))</f>
        <v/>
      </c>
      <c r="H209" s="9"/>
      <c r="I209" s="11" t="str">
        <f t="shared" si="9"/>
        <v/>
      </c>
      <c r="J209" s="11" t="str">
        <f t="shared" si="10"/>
        <v/>
      </c>
      <c r="K209" s="11" t="str">
        <f t="shared" si="11"/>
        <v/>
      </c>
      <c r="L209" s="6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5"/>
      <c r="B210" s="6"/>
      <c r="C210" s="16" t="str">
        <f>IF($B210="","",IFERROR(INDEX(ITENS!$B$6:$B$205,MATCH($B210,ITENS!$A$6:$A$205,0)),"Item não cadastrado"))</f>
        <v/>
      </c>
      <c r="D210" s="16" t="str">
        <f>IF($B210="","",IFERROR(INDEX(ITENS!$C$6:$C$205,MATCH($B210,ITENS!$A$6:$A$205,0)),"Item não cadastrado"))</f>
        <v/>
      </c>
      <c r="E210" s="16" t="str">
        <f>IF($B210="","",IFERROR(INDEX(ITENS!$D$6:$D$205,MATCH($B210,ITENS!$A$6:$A$205,0)),"Item não cadastrado"))</f>
        <v/>
      </c>
      <c r="F210" s="16" t="str">
        <f>IF($B210="","",IFERROR(INDEX(ITENS!$E$6:$E$205,MATCH($B210,ITENS!$A$6:$A$205,0)),"Item não cadastrado"))</f>
        <v/>
      </c>
      <c r="G210" s="16" t="str">
        <f>IF($B210="","",IFERROR(INDEX(ITENS!$G$6:$G$205,MATCH($B210,ITENS!$A$6:$A$205,0)),"Item não cadastrado"))</f>
        <v/>
      </c>
      <c r="H210" s="9"/>
      <c r="I210" s="11" t="str">
        <f t="shared" si="9"/>
        <v/>
      </c>
      <c r="J210" s="11" t="str">
        <f t="shared" si="10"/>
        <v/>
      </c>
      <c r="K210" s="11" t="str">
        <f t="shared" si="11"/>
        <v/>
      </c>
      <c r="L210" s="6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5"/>
      <c r="B211" s="6"/>
      <c r="C211" s="16" t="str">
        <f>IF($B211="","",IFERROR(INDEX(ITENS!$B$6:$B$205,MATCH($B211,ITENS!$A$6:$A$205,0)),"Item não cadastrado"))</f>
        <v/>
      </c>
      <c r="D211" s="16" t="str">
        <f>IF($B211="","",IFERROR(INDEX(ITENS!$C$6:$C$205,MATCH($B211,ITENS!$A$6:$A$205,0)),"Item não cadastrado"))</f>
        <v/>
      </c>
      <c r="E211" s="16" t="str">
        <f>IF($B211="","",IFERROR(INDEX(ITENS!$D$6:$D$205,MATCH($B211,ITENS!$A$6:$A$205,0)),"Item não cadastrado"))</f>
        <v/>
      </c>
      <c r="F211" s="16" t="str">
        <f>IF($B211="","",IFERROR(INDEX(ITENS!$E$6:$E$205,MATCH($B211,ITENS!$A$6:$A$205,0)),"Item não cadastrado"))</f>
        <v/>
      </c>
      <c r="G211" s="16" t="str">
        <f>IF($B211="","",IFERROR(INDEX(ITENS!$G$6:$G$205,MATCH($B211,ITENS!$A$6:$A$205,0)),"Item não cadastrado"))</f>
        <v/>
      </c>
      <c r="H211" s="9"/>
      <c r="I211" s="11" t="str">
        <f t="shared" si="9"/>
        <v/>
      </c>
      <c r="J211" s="11" t="str">
        <f t="shared" si="10"/>
        <v/>
      </c>
      <c r="K211" s="11" t="str">
        <f t="shared" si="11"/>
        <v/>
      </c>
      <c r="L211" s="6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5"/>
      <c r="B212" s="6"/>
      <c r="C212" s="16" t="str">
        <f>IF($B212="","",IFERROR(INDEX(ITENS!$B$6:$B$205,MATCH($B212,ITENS!$A$6:$A$205,0)),"Item não cadastrado"))</f>
        <v/>
      </c>
      <c r="D212" s="16" t="str">
        <f>IF($B212="","",IFERROR(INDEX(ITENS!$C$6:$C$205,MATCH($B212,ITENS!$A$6:$A$205,0)),"Item não cadastrado"))</f>
        <v/>
      </c>
      <c r="E212" s="16" t="str">
        <f>IF($B212="","",IFERROR(INDEX(ITENS!$D$6:$D$205,MATCH($B212,ITENS!$A$6:$A$205,0)),"Item não cadastrado"))</f>
        <v/>
      </c>
      <c r="F212" s="16" t="str">
        <f>IF($B212="","",IFERROR(INDEX(ITENS!$E$6:$E$205,MATCH($B212,ITENS!$A$6:$A$205,0)),"Item não cadastrado"))</f>
        <v/>
      </c>
      <c r="G212" s="16" t="str">
        <f>IF($B212="","",IFERROR(INDEX(ITENS!$G$6:$G$205,MATCH($B212,ITENS!$A$6:$A$205,0)),"Item não cadastrado"))</f>
        <v/>
      </c>
      <c r="H212" s="9"/>
      <c r="I212" s="11" t="str">
        <f t="shared" si="9"/>
        <v/>
      </c>
      <c r="J212" s="11" t="str">
        <f t="shared" si="10"/>
        <v/>
      </c>
      <c r="K212" s="11" t="str">
        <f t="shared" si="11"/>
        <v/>
      </c>
      <c r="L212" s="6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5"/>
      <c r="B213" s="6"/>
      <c r="C213" s="16" t="str">
        <f>IF($B213="","",IFERROR(INDEX(ITENS!$B$6:$B$205,MATCH($B213,ITENS!$A$6:$A$205,0)),"Item não cadastrado"))</f>
        <v/>
      </c>
      <c r="D213" s="16" t="str">
        <f>IF($B213="","",IFERROR(INDEX(ITENS!$C$6:$C$205,MATCH($B213,ITENS!$A$6:$A$205,0)),"Item não cadastrado"))</f>
        <v/>
      </c>
      <c r="E213" s="16" t="str">
        <f>IF($B213="","",IFERROR(INDEX(ITENS!$D$6:$D$205,MATCH($B213,ITENS!$A$6:$A$205,0)),"Item não cadastrado"))</f>
        <v/>
      </c>
      <c r="F213" s="16" t="str">
        <f>IF($B213="","",IFERROR(INDEX(ITENS!$E$6:$E$205,MATCH($B213,ITENS!$A$6:$A$205,0)),"Item não cadastrado"))</f>
        <v/>
      </c>
      <c r="G213" s="16" t="str">
        <f>IF($B213="","",IFERROR(INDEX(ITENS!$G$6:$G$205,MATCH($B213,ITENS!$A$6:$A$205,0)),"Item não cadastrado"))</f>
        <v/>
      </c>
      <c r="H213" s="9"/>
      <c r="I213" s="11" t="str">
        <f t="shared" si="9"/>
        <v/>
      </c>
      <c r="J213" s="11" t="str">
        <f t="shared" si="10"/>
        <v/>
      </c>
      <c r="K213" s="11" t="str">
        <f t="shared" si="11"/>
        <v/>
      </c>
      <c r="L213" s="6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5"/>
      <c r="B214" s="6"/>
      <c r="C214" s="16" t="str">
        <f>IF($B214="","",IFERROR(INDEX(ITENS!$B$6:$B$205,MATCH($B214,ITENS!$A$6:$A$205,0)),"Item não cadastrado"))</f>
        <v/>
      </c>
      <c r="D214" s="16" t="str">
        <f>IF($B214="","",IFERROR(INDEX(ITENS!$C$6:$C$205,MATCH($B214,ITENS!$A$6:$A$205,0)),"Item não cadastrado"))</f>
        <v/>
      </c>
      <c r="E214" s="16" t="str">
        <f>IF($B214="","",IFERROR(INDEX(ITENS!$D$6:$D$205,MATCH($B214,ITENS!$A$6:$A$205,0)),"Item não cadastrado"))</f>
        <v/>
      </c>
      <c r="F214" s="16" t="str">
        <f>IF($B214="","",IFERROR(INDEX(ITENS!$E$6:$E$205,MATCH($B214,ITENS!$A$6:$A$205,0)),"Item não cadastrado"))</f>
        <v/>
      </c>
      <c r="G214" s="16" t="str">
        <f>IF($B214="","",IFERROR(INDEX(ITENS!$G$6:$G$205,MATCH($B214,ITENS!$A$6:$A$205,0)),"Item não cadastrado"))</f>
        <v/>
      </c>
      <c r="H214" s="9"/>
      <c r="I214" s="11" t="str">
        <f t="shared" si="9"/>
        <v/>
      </c>
      <c r="J214" s="11" t="str">
        <f t="shared" si="10"/>
        <v/>
      </c>
      <c r="K214" s="11" t="str">
        <f t="shared" si="11"/>
        <v/>
      </c>
      <c r="L214" s="6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5"/>
      <c r="B215" s="6"/>
      <c r="C215" s="16" t="str">
        <f>IF($B215="","",IFERROR(INDEX(ITENS!$B$6:$B$205,MATCH($B215,ITENS!$A$6:$A$205,0)),"Item não cadastrado"))</f>
        <v/>
      </c>
      <c r="D215" s="16" t="str">
        <f>IF($B215="","",IFERROR(INDEX(ITENS!$C$6:$C$205,MATCH($B215,ITENS!$A$6:$A$205,0)),"Item não cadastrado"))</f>
        <v/>
      </c>
      <c r="E215" s="16" t="str">
        <f>IF($B215="","",IFERROR(INDEX(ITENS!$D$6:$D$205,MATCH($B215,ITENS!$A$6:$A$205,0)),"Item não cadastrado"))</f>
        <v/>
      </c>
      <c r="F215" s="16" t="str">
        <f>IF($B215="","",IFERROR(INDEX(ITENS!$E$6:$E$205,MATCH($B215,ITENS!$A$6:$A$205,0)),"Item não cadastrado"))</f>
        <v/>
      </c>
      <c r="G215" s="16" t="str">
        <f>IF($B215="","",IFERROR(INDEX(ITENS!$G$6:$G$205,MATCH($B215,ITENS!$A$6:$A$205,0)),"Item não cadastrado"))</f>
        <v/>
      </c>
      <c r="H215" s="9"/>
      <c r="I215" s="11" t="str">
        <f t="shared" si="9"/>
        <v/>
      </c>
      <c r="J215" s="11" t="str">
        <f t="shared" si="10"/>
        <v/>
      </c>
      <c r="K215" s="11" t="str">
        <f t="shared" si="11"/>
        <v/>
      </c>
      <c r="L215" s="6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5"/>
      <c r="B216" s="6"/>
      <c r="C216" s="16" t="str">
        <f>IF($B216="","",IFERROR(INDEX(ITENS!$B$6:$B$205,MATCH($B216,ITENS!$A$6:$A$205,0)),"Item não cadastrado"))</f>
        <v/>
      </c>
      <c r="D216" s="16" t="str">
        <f>IF($B216="","",IFERROR(INDEX(ITENS!$C$6:$C$205,MATCH($B216,ITENS!$A$6:$A$205,0)),"Item não cadastrado"))</f>
        <v/>
      </c>
      <c r="E216" s="16" t="str">
        <f>IF($B216="","",IFERROR(INDEX(ITENS!$D$6:$D$205,MATCH($B216,ITENS!$A$6:$A$205,0)),"Item não cadastrado"))</f>
        <v/>
      </c>
      <c r="F216" s="16" t="str">
        <f>IF($B216="","",IFERROR(INDEX(ITENS!$E$6:$E$205,MATCH($B216,ITENS!$A$6:$A$205,0)),"Item não cadastrado"))</f>
        <v/>
      </c>
      <c r="G216" s="16" t="str">
        <f>IF($B216="","",IFERROR(INDEX(ITENS!$G$6:$G$205,MATCH($B216,ITENS!$A$6:$A$205,0)),"Item não cadastrado"))</f>
        <v/>
      </c>
      <c r="H216" s="9"/>
      <c r="I216" s="11" t="str">
        <f t="shared" si="9"/>
        <v/>
      </c>
      <c r="J216" s="11" t="str">
        <f t="shared" si="10"/>
        <v/>
      </c>
      <c r="K216" s="11" t="str">
        <f t="shared" si="11"/>
        <v/>
      </c>
      <c r="L216" s="6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5"/>
      <c r="B217" s="6"/>
      <c r="C217" s="16" t="str">
        <f>IF($B217="","",IFERROR(INDEX(ITENS!$B$6:$B$205,MATCH($B217,ITENS!$A$6:$A$205,0)),"Item não cadastrado"))</f>
        <v/>
      </c>
      <c r="D217" s="16" t="str">
        <f>IF($B217="","",IFERROR(INDEX(ITENS!$C$6:$C$205,MATCH($B217,ITENS!$A$6:$A$205,0)),"Item não cadastrado"))</f>
        <v/>
      </c>
      <c r="E217" s="16" t="str">
        <f>IF($B217="","",IFERROR(INDEX(ITENS!$D$6:$D$205,MATCH($B217,ITENS!$A$6:$A$205,0)),"Item não cadastrado"))</f>
        <v/>
      </c>
      <c r="F217" s="16" t="str">
        <f>IF($B217="","",IFERROR(INDEX(ITENS!$E$6:$E$205,MATCH($B217,ITENS!$A$6:$A$205,0)),"Item não cadastrado"))</f>
        <v/>
      </c>
      <c r="G217" s="16" t="str">
        <f>IF($B217="","",IFERROR(INDEX(ITENS!$G$6:$G$205,MATCH($B217,ITENS!$A$6:$A$205,0)),"Item não cadastrado"))</f>
        <v/>
      </c>
      <c r="H217" s="9"/>
      <c r="I217" s="11" t="str">
        <f t="shared" si="9"/>
        <v/>
      </c>
      <c r="J217" s="11" t="str">
        <f t="shared" si="10"/>
        <v/>
      </c>
      <c r="K217" s="11" t="str">
        <f t="shared" si="11"/>
        <v/>
      </c>
      <c r="L217" s="6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5"/>
      <c r="B218" s="6"/>
      <c r="C218" s="16" t="str">
        <f>IF($B218="","",IFERROR(INDEX(ITENS!$B$6:$B$205,MATCH($B218,ITENS!$A$6:$A$205,0)),"Item não cadastrado"))</f>
        <v/>
      </c>
      <c r="D218" s="16" t="str">
        <f>IF($B218="","",IFERROR(INDEX(ITENS!$C$6:$C$205,MATCH($B218,ITENS!$A$6:$A$205,0)),"Item não cadastrado"))</f>
        <v/>
      </c>
      <c r="E218" s="16" t="str">
        <f>IF($B218="","",IFERROR(INDEX(ITENS!$D$6:$D$205,MATCH($B218,ITENS!$A$6:$A$205,0)),"Item não cadastrado"))</f>
        <v/>
      </c>
      <c r="F218" s="16" t="str">
        <f>IF($B218="","",IFERROR(INDEX(ITENS!$E$6:$E$205,MATCH($B218,ITENS!$A$6:$A$205,0)),"Item não cadastrado"))</f>
        <v/>
      </c>
      <c r="G218" s="16" t="str">
        <f>IF($B218="","",IFERROR(INDEX(ITENS!$G$6:$G$205,MATCH($B218,ITENS!$A$6:$A$205,0)),"Item não cadastrado"))</f>
        <v/>
      </c>
      <c r="H218" s="9"/>
      <c r="I218" s="11" t="str">
        <f t="shared" si="9"/>
        <v/>
      </c>
      <c r="J218" s="11" t="str">
        <f t="shared" si="10"/>
        <v/>
      </c>
      <c r="K218" s="11" t="str">
        <f t="shared" si="11"/>
        <v/>
      </c>
      <c r="L218" s="6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5"/>
      <c r="B219" s="6"/>
      <c r="C219" s="16" t="str">
        <f>IF($B219="","",IFERROR(INDEX(ITENS!$B$6:$B$205,MATCH($B219,ITENS!$A$6:$A$205,0)),"Item não cadastrado"))</f>
        <v/>
      </c>
      <c r="D219" s="16" t="str">
        <f>IF($B219="","",IFERROR(INDEX(ITENS!$C$6:$C$205,MATCH($B219,ITENS!$A$6:$A$205,0)),"Item não cadastrado"))</f>
        <v/>
      </c>
      <c r="E219" s="16" t="str">
        <f>IF($B219="","",IFERROR(INDEX(ITENS!$D$6:$D$205,MATCH($B219,ITENS!$A$6:$A$205,0)),"Item não cadastrado"))</f>
        <v/>
      </c>
      <c r="F219" s="16" t="str">
        <f>IF($B219="","",IFERROR(INDEX(ITENS!$E$6:$E$205,MATCH($B219,ITENS!$A$6:$A$205,0)),"Item não cadastrado"))</f>
        <v/>
      </c>
      <c r="G219" s="16" t="str">
        <f>IF($B219="","",IFERROR(INDEX(ITENS!$G$6:$G$205,MATCH($B219,ITENS!$A$6:$A$205,0)),"Item não cadastrado"))</f>
        <v/>
      </c>
      <c r="H219" s="9"/>
      <c r="I219" s="11" t="str">
        <f t="shared" si="9"/>
        <v/>
      </c>
      <c r="J219" s="11" t="str">
        <f t="shared" si="10"/>
        <v/>
      </c>
      <c r="K219" s="11" t="str">
        <f t="shared" si="11"/>
        <v/>
      </c>
      <c r="L219" s="6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5"/>
      <c r="B220" s="6"/>
      <c r="C220" s="16" t="str">
        <f>IF($B220="","",IFERROR(INDEX(ITENS!$B$6:$B$205,MATCH($B220,ITENS!$A$6:$A$205,0)),"Item não cadastrado"))</f>
        <v/>
      </c>
      <c r="D220" s="16" t="str">
        <f>IF($B220="","",IFERROR(INDEX(ITENS!$C$6:$C$205,MATCH($B220,ITENS!$A$6:$A$205,0)),"Item não cadastrado"))</f>
        <v/>
      </c>
      <c r="E220" s="16" t="str">
        <f>IF($B220="","",IFERROR(INDEX(ITENS!$D$6:$D$205,MATCH($B220,ITENS!$A$6:$A$205,0)),"Item não cadastrado"))</f>
        <v/>
      </c>
      <c r="F220" s="16" t="str">
        <f>IF($B220="","",IFERROR(INDEX(ITENS!$E$6:$E$205,MATCH($B220,ITENS!$A$6:$A$205,0)),"Item não cadastrado"))</f>
        <v/>
      </c>
      <c r="G220" s="16" t="str">
        <f>IF($B220="","",IFERROR(INDEX(ITENS!$G$6:$G$205,MATCH($B220,ITENS!$A$6:$A$205,0)),"Item não cadastrado"))</f>
        <v/>
      </c>
      <c r="H220" s="9"/>
      <c r="I220" s="11" t="str">
        <f t="shared" si="9"/>
        <v/>
      </c>
      <c r="J220" s="11" t="str">
        <f t="shared" si="10"/>
        <v/>
      </c>
      <c r="K220" s="11" t="str">
        <f t="shared" si="11"/>
        <v/>
      </c>
      <c r="L220" s="6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5"/>
      <c r="B221" s="6"/>
      <c r="C221" s="16" t="str">
        <f>IF($B221="","",IFERROR(INDEX(ITENS!$B$6:$B$205,MATCH($B221,ITENS!$A$6:$A$205,0)),"Item não cadastrado"))</f>
        <v/>
      </c>
      <c r="D221" s="16" t="str">
        <f>IF($B221="","",IFERROR(INDEX(ITENS!$C$6:$C$205,MATCH($B221,ITENS!$A$6:$A$205,0)),"Item não cadastrado"))</f>
        <v/>
      </c>
      <c r="E221" s="16" t="str">
        <f>IF($B221="","",IFERROR(INDEX(ITENS!$D$6:$D$205,MATCH($B221,ITENS!$A$6:$A$205,0)),"Item não cadastrado"))</f>
        <v/>
      </c>
      <c r="F221" s="16" t="str">
        <f>IF($B221="","",IFERROR(INDEX(ITENS!$E$6:$E$205,MATCH($B221,ITENS!$A$6:$A$205,0)),"Item não cadastrado"))</f>
        <v/>
      </c>
      <c r="G221" s="16" t="str">
        <f>IF($B221="","",IFERROR(INDEX(ITENS!$G$6:$G$205,MATCH($B221,ITENS!$A$6:$A$205,0)),"Item não cadastrado"))</f>
        <v/>
      </c>
      <c r="H221" s="9"/>
      <c r="I221" s="11" t="str">
        <f t="shared" si="9"/>
        <v/>
      </c>
      <c r="J221" s="11" t="str">
        <f t="shared" si="10"/>
        <v/>
      </c>
      <c r="K221" s="11" t="str">
        <f t="shared" si="11"/>
        <v/>
      </c>
      <c r="L221" s="6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5"/>
      <c r="B222" s="6"/>
      <c r="C222" s="16" t="str">
        <f>IF($B222="","",IFERROR(INDEX(ITENS!$B$6:$B$205,MATCH($B222,ITENS!$A$6:$A$205,0)),"Item não cadastrado"))</f>
        <v/>
      </c>
      <c r="D222" s="16" t="str">
        <f>IF($B222="","",IFERROR(INDEX(ITENS!$C$6:$C$205,MATCH($B222,ITENS!$A$6:$A$205,0)),"Item não cadastrado"))</f>
        <v/>
      </c>
      <c r="E222" s="16" t="str">
        <f>IF($B222="","",IFERROR(INDEX(ITENS!$D$6:$D$205,MATCH($B222,ITENS!$A$6:$A$205,0)),"Item não cadastrado"))</f>
        <v/>
      </c>
      <c r="F222" s="16" t="str">
        <f>IF($B222="","",IFERROR(INDEX(ITENS!$E$6:$E$205,MATCH($B222,ITENS!$A$6:$A$205,0)),"Item não cadastrado"))</f>
        <v/>
      </c>
      <c r="G222" s="16" t="str">
        <f>IF($B222="","",IFERROR(INDEX(ITENS!$G$6:$G$205,MATCH($B222,ITENS!$A$6:$A$205,0)),"Item não cadastrado"))</f>
        <v/>
      </c>
      <c r="H222" s="9"/>
      <c r="I222" s="11" t="str">
        <f t="shared" si="9"/>
        <v/>
      </c>
      <c r="J222" s="11" t="str">
        <f t="shared" si="10"/>
        <v/>
      </c>
      <c r="K222" s="11" t="str">
        <f t="shared" si="11"/>
        <v/>
      </c>
      <c r="L222" s="6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5"/>
      <c r="B223" s="6"/>
      <c r="C223" s="16" t="str">
        <f>IF($B223="","",IFERROR(INDEX(ITENS!$B$6:$B$205,MATCH($B223,ITENS!$A$6:$A$205,0)),"Item não cadastrado"))</f>
        <v/>
      </c>
      <c r="D223" s="16" t="str">
        <f>IF($B223="","",IFERROR(INDEX(ITENS!$C$6:$C$205,MATCH($B223,ITENS!$A$6:$A$205,0)),"Item não cadastrado"))</f>
        <v/>
      </c>
      <c r="E223" s="16" t="str">
        <f>IF($B223="","",IFERROR(INDEX(ITENS!$D$6:$D$205,MATCH($B223,ITENS!$A$6:$A$205,0)),"Item não cadastrado"))</f>
        <v/>
      </c>
      <c r="F223" s="16" t="str">
        <f>IF($B223="","",IFERROR(INDEX(ITENS!$E$6:$E$205,MATCH($B223,ITENS!$A$6:$A$205,0)),"Item não cadastrado"))</f>
        <v/>
      </c>
      <c r="G223" s="16" t="str">
        <f>IF($B223="","",IFERROR(INDEX(ITENS!$G$6:$G$205,MATCH($B223,ITENS!$A$6:$A$205,0)),"Item não cadastrado"))</f>
        <v/>
      </c>
      <c r="H223" s="9"/>
      <c r="I223" s="11" t="str">
        <f t="shared" si="9"/>
        <v/>
      </c>
      <c r="J223" s="11" t="str">
        <f t="shared" si="10"/>
        <v/>
      </c>
      <c r="K223" s="11" t="str">
        <f t="shared" si="11"/>
        <v/>
      </c>
      <c r="L223" s="6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5"/>
      <c r="B224" s="6"/>
      <c r="C224" s="16" t="str">
        <f>IF($B224="","",IFERROR(INDEX(ITENS!$B$6:$B$205,MATCH($B224,ITENS!$A$6:$A$205,0)),"Item não cadastrado"))</f>
        <v/>
      </c>
      <c r="D224" s="16" t="str">
        <f>IF($B224="","",IFERROR(INDEX(ITENS!$C$6:$C$205,MATCH($B224,ITENS!$A$6:$A$205,0)),"Item não cadastrado"))</f>
        <v/>
      </c>
      <c r="E224" s="16" t="str">
        <f>IF($B224="","",IFERROR(INDEX(ITENS!$D$6:$D$205,MATCH($B224,ITENS!$A$6:$A$205,0)),"Item não cadastrado"))</f>
        <v/>
      </c>
      <c r="F224" s="16" t="str">
        <f>IF($B224="","",IFERROR(INDEX(ITENS!$E$6:$E$205,MATCH($B224,ITENS!$A$6:$A$205,0)),"Item não cadastrado"))</f>
        <v/>
      </c>
      <c r="G224" s="16" t="str">
        <f>IF($B224="","",IFERROR(INDEX(ITENS!$G$6:$G$205,MATCH($B224,ITENS!$A$6:$A$205,0)),"Item não cadastrado"))</f>
        <v/>
      </c>
      <c r="H224" s="9"/>
      <c r="I224" s="11" t="str">
        <f t="shared" si="9"/>
        <v/>
      </c>
      <c r="J224" s="11" t="str">
        <f t="shared" si="10"/>
        <v/>
      </c>
      <c r="K224" s="11" t="str">
        <f t="shared" si="11"/>
        <v/>
      </c>
      <c r="L224" s="6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5"/>
      <c r="B225" s="6"/>
      <c r="C225" s="16" t="str">
        <f>IF($B225="","",IFERROR(INDEX(ITENS!$B$6:$B$205,MATCH($B225,ITENS!$A$6:$A$205,0)),"Item não cadastrado"))</f>
        <v/>
      </c>
      <c r="D225" s="16" t="str">
        <f>IF($B225="","",IFERROR(INDEX(ITENS!$C$6:$C$205,MATCH($B225,ITENS!$A$6:$A$205,0)),"Item não cadastrado"))</f>
        <v/>
      </c>
      <c r="E225" s="16" t="str">
        <f>IF($B225="","",IFERROR(INDEX(ITENS!$D$6:$D$205,MATCH($B225,ITENS!$A$6:$A$205,0)),"Item não cadastrado"))</f>
        <v/>
      </c>
      <c r="F225" s="16" t="str">
        <f>IF($B225="","",IFERROR(INDEX(ITENS!$E$6:$E$205,MATCH($B225,ITENS!$A$6:$A$205,0)),"Item não cadastrado"))</f>
        <v/>
      </c>
      <c r="G225" s="16" t="str">
        <f>IF($B225="","",IFERROR(INDEX(ITENS!$G$6:$G$205,MATCH($B225,ITENS!$A$6:$A$205,0)),"Item não cadastrado"))</f>
        <v/>
      </c>
      <c r="H225" s="9"/>
      <c r="I225" s="11" t="str">
        <f t="shared" si="9"/>
        <v/>
      </c>
      <c r="J225" s="11" t="str">
        <f t="shared" si="10"/>
        <v/>
      </c>
      <c r="K225" s="11" t="str">
        <f t="shared" si="11"/>
        <v/>
      </c>
      <c r="L225" s="6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5"/>
      <c r="B226" s="6"/>
      <c r="C226" s="16" t="str">
        <f>IF($B226="","",IFERROR(INDEX(ITENS!$B$6:$B$205,MATCH($B226,ITENS!$A$6:$A$205,0)),"Item não cadastrado"))</f>
        <v/>
      </c>
      <c r="D226" s="16" t="str">
        <f>IF($B226="","",IFERROR(INDEX(ITENS!$C$6:$C$205,MATCH($B226,ITENS!$A$6:$A$205,0)),"Item não cadastrado"))</f>
        <v/>
      </c>
      <c r="E226" s="16" t="str">
        <f>IF($B226="","",IFERROR(INDEX(ITENS!$D$6:$D$205,MATCH($B226,ITENS!$A$6:$A$205,0)),"Item não cadastrado"))</f>
        <v/>
      </c>
      <c r="F226" s="16" t="str">
        <f>IF($B226="","",IFERROR(INDEX(ITENS!$E$6:$E$205,MATCH($B226,ITENS!$A$6:$A$205,0)),"Item não cadastrado"))</f>
        <v/>
      </c>
      <c r="G226" s="16" t="str">
        <f>IF($B226="","",IFERROR(INDEX(ITENS!$G$6:$G$205,MATCH($B226,ITENS!$A$6:$A$205,0)),"Item não cadastrado"))</f>
        <v/>
      </c>
      <c r="H226" s="9"/>
      <c r="I226" s="11" t="str">
        <f t="shared" si="9"/>
        <v/>
      </c>
      <c r="J226" s="11" t="str">
        <f t="shared" si="10"/>
        <v/>
      </c>
      <c r="K226" s="11" t="str">
        <f t="shared" si="11"/>
        <v/>
      </c>
      <c r="L226" s="6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5"/>
      <c r="B227" s="6"/>
      <c r="C227" s="16" t="str">
        <f>IF($B227="","",IFERROR(INDEX(ITENS!$B$6:$B$205,MATCH($B227,ITENS!$A$6:$A$205,0)),"Item não cadastrado"))</f>
        <v/>
      </c>
      <c r="D227" s="16" t="str">
        <f>IF($B227="","",IFERROR(INDEX(ITENS!$C$6:$C$205,MATCH($B227,ITENS!$A$6:$A$205,0)),"Item não cadastrado"))</f>
        <v/>
      </c>
      <c r="E227" s="16" t="str">
        <f>IF($B227="","",IFERROR(INDEX(ITENS!$D$6:$D$205,MATCH($B227,ITENS!$A$6:$A$205,0)),"Item não cadastrado"))</f>
        <v/>
      </c>
      <c r="F227" s="16" t="str">
        <f>IF($B227="","",IFERROR(INDEX(ITENS!$E$6:$E$205,MATCH($B227,ITENS!$A$6:$A$205,0)),"Item não cadastrado"))</f>
        <v/>
      </c>
      <c r="G227" s="16" t="str">
        <f>IF($B227="","",IFERROR(INDEX(ITENS!$G$6:$G$205,MATCH($B227,ITENS!$A$6:$A$205,0)),"Item não cadastrado"))</f>
        <v/>
      </c>
      <c r="H227" s="9"/>
      <c r="I227" s="11" t="str">
        <f t="shared" si="9"/>
        <v/>
      </c>
      <c r="J227" s="11" t="str">
        <f t="shared" si="10"/>
        <v/>
      </c>
      <c r="K227" s="11" t="str">
        <f t="shared" si="11"/>
        <v/>
      </c>
      <c r="L227" s="6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5"/>
      <c r="B228" s="6"/>
      <c r="C228" s="16" t="str">
        <f>IF($B228="","",IFERROR(INDEX(ITENS!$B$6:$B$205,MATCH($B228,ITENS!$A$6:$A$205,0)),"Item não cadastrado"))</f>
        <v/>
      </c>
      <c r="D228" s="16" t="str">
        <f>IF($B228="","",IFERROR(INDEX(ITENS!$C$6:$C$205,MATCH($B228,ITENS!$A$6:$A$205,0)),"Item não cadastrado"))</f>
        <v/>
      </c>
      <c r="E228" s="16" t="str">
        <f>IF($B228="","",IFERROR(INDEX(ITENS!$D$6:$D$205,MATCH($B228,ITENS!$A$6:$A$205,0)),"Item não cadastrado"))</f>
        <v/>
      </c>
      <c r="F228" s="16" t="str">
        <f>IF($B228="","",IFERROR(INDEX(ITENS!$E$6:$E$205,MATCH($B228,ITENS!$A$6:$A$205,0)),"Item não cadastrado"))</f>
        <v/>
      </c>
      <c r="G228" s="16" t="str">
        <f>IF($B228="","",IFERROR(INDEX(ITENS!$G$6:$G$205,MATCH($B228,ITENS!$A$6:$A$205,0)),"Item não cadastrado"))</f>
        <v/>
      </c>
      <c r="H228" s="9"/>
      <c r="I228" s="11" t="str">
        <f t="shared" si="9"/>
        <v/>
      </c>
      <c r="J228" s="11" t="str">
        <f t="shared" si="10"/>
        <v/>
      </c>
      <c r="K228" s="11" t="str">
        <f t="shared" si="11"/>
        <v/>
      </c>
      <c r="L228" s="6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5"/>
      <c r="B229" s="6"/>
      <c r="C229" s="16" t="str">
        <f>IF($B229="","",IFERROR(INDEX(ITENS!$B$6:$B$205,MATCH($B229,ITENS!$A$6:$A$205,0)),"Item não cadastrado"))</f>
        <v/>
      </c>
      <c r="D229" s="16" t="str">
        <f>IF($B229="","",IFERROR(INDEX(ITENS!$C$6:$C$205,MATCH($B229,ITENS!$A$6:$A$205,0)),"Item não cadastrado"))</f>
        <v/>
      </c>
      <c r="E229" s="16" t="str">
        <f>IF($B229="","",IFERROR(INDEX(ITENS!$D$6:$D$205,MATCH($B229,ITENS!$A$6:$A$205,0)),"Item não cadastrado"))</f>
        <v/>
      </c>
      <c r="F229" s="16" t="str">
        <f>IF($B229="","",IFERROR(INDEX(ITENS!$E$6:$E$205,MATCH($B229,ITENS!$A$6:$A$205,0)),"Item não cadastrado"))</f>
        <v/>
      </c>
      <c r="G229" s="16" t="str">
        <f>IF($B229="","",IFERROR(INDEX(ITENS!$G$6:$G$205,MATCH($B229,ITENS!$A$6:$A$205,0)),"Item não cadastrado"))</f>
        <v/>
      </c>
      <c r="H229" s="9"/>
      <c r="I229" s="11" t="str">
        <f t="shared" si="9"/>
        <v/>
      </c>
      <c r="J229" s="11" t="str">
        <f t="shared" si="10"/>
        <v/>
      </c>
      <c r="K229" s="11" t="str">
        <f t="shared" si="11"/>
        <v/>
      </c>
      <c r="L229" s="6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5"/>
      <c r="B230" s="6"/>
      <c r="C230" s="16" t="str">
        <f>IF($B230="","",IFERROR(INDEX(ITENS!$B$6:$B$205,MATCH($B230,ITENS!$A$6:$A$205,0)),"Item não cadastrado"))</f>
        <v/>
      </c>
      <c r="D230" s="16" t="str">
        <f>IF($B230="","",IFERROR(INDEX(ITENS!$C$6:$C$205,MATCH($B230,ITENS!$A$6:$A$205,0)),"Item não cadastrado"))</f>
        <v/>
      </c>
      <c r="E230" s="16" t="str">
        <f>IF($B230="","",IFERROR(INDEX(ITENS!$D$6:$D$205,MATCH($B230,ITENS!$A$6:$A$205,0)),"Item não cadastrado"))</f>
        <v/>
      </c>
      <c r="F230" s="16" t="str">
        <f>IF($B230="","",IFERROR(INDEX(ITENS!$E$6:$E$205,MATCH($B230,ITENS!$A$6:$A$205,0)),"Item não cadastrado"))</f>
        <v/>
      </c>
      <c r="G230" s="16" t="str">
        <f>IF($B230="","",IFERROR(INDEX(ITENS!$G$6:$G$205,MATCH($B230,ITENS!$A$6:$A$205,0)),"Item não cadastrado"))</f>
        <v/>
      </c>
      <c r="H230" s="9"/>
      <c r="I230" s="11" t="str">
        <f t="shared" si="9"/>
        <v/>
      </c>
      <c r="J230" s="11" t="str">
        <f t="shared" si="10"/>
        <v/>
      </c>
      <c r="K230" s="11" t="str">
        <f t="shared" si="11"/>
        <v/>
      </c>
      <c r="L230" s="6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5"/>
      <c r="B231" s="6"/>
      <c r="C231" s="16" t="str">
        <f>IF($B231="","",IFERROR(INDEX(ITENS!$B$6:$B$205,MATCH($B231,ITENS!$A$6:$A$205,0)),"Item não cadastrado"))</f>
        <v/>
      </c>
      <c r="D231" s="16" t="str">
        <f>IF($B231="","",IFERROR(INDEX(ITENS!$C$6:$C$205,MATCH($B231,ITENS!$A$6:$A$205,0)),"Item não cadastrado"))</f>
        <v/>
      </c>
      <c r="E231" s="16" t="str">
        <f>IF($B231="","",IFERROR(INDEX(ITENS!$D$6:$D$205,MATCH($B231,ITENS!$A$6:$A$205,0)),"Item não cadastrado"))</f>
        <v/>
      </c>
      <c r="F231" s="16" t="str">
        <f>IF($B231="","",IFERROR(INDEX(ITENS!$E$6:$E$205,MATCH($B231,ITENS!$A$6:$A$205,0)),"Item não cadastrado"))</f>
        <v/>
      </c>
      <c r="G231" s="16" t="str">
        <f>IF($B231="","",IFERROR(INDEX(ITENS!$G$6:$G$205,MATCH($B231,ITENS!$A$6:$A$205,0)),"Item não cadastrado"))</f>
        <v/>
      </c>
      <c r="H231" s="9"/>
      <c r="I231" s="11" t="str">
        <f t="shared" si="9"/>
        <v/>
      </c>
      <c r="J231" s="11" t="str">
        <f t="shared" si="10"/>
        <v/>
      </c>
      <c r="K231" s="11" t="str">
        <f t="shared" si="11"/>
        <v/>
      </c>
      <c r="L231" s="6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5"/>
      <c r="B232" s="6"/>
      <c r="C232" s="16" t="str">
        <f>IF($B232="","",IFERROR(INDEX(ITENS!$B$6:$B$205,MATCH($B232,ITENS!$A$6:$A$205,0)),"Item não cadastrado"))</f>
        <v/>
      </c>
      <c r="D232" s="16" t="str">
        <f>IF($B232="","",IFERROR(INDEX(ITENS!$C$6:$C$205,MATCH($B232,ITENS!$A$6:$A$205,0)),"Item não cadastrado"))</f>
        <v/>
      </c>
      <c r="E232" s="16" t="str">
        <f>IF($B232="","",IFERROR(INDEX(ITENS!$D$6:$D$205,MATCH($B232,ITENS!$A$6:$A$205,0)),"Item não cadastrado"))</f>
        <v/>
      </c>
      <c r="F232" s="16" t="str">
        <f>IF($B232="","",IFERROR(INDEX(ITENS!$E$6:$E$205,MATCH($B232,ITENS!$A$6:$A$205,0)),"Item não cadastrado"))</f>
        <v/>
      </c>
      <c r="G232" s="16" t="str">
        <f>IF($B232="","",IFERROR(INDEX(ITENS!$G$6:$G$205,MATCH($B232,ITENS!$A$6:$A$205,0)),"Item não cadastrado"))</f>
        <v/>
      </c>
      <c r="H232" s="9"/>
      <c r="I232" s="11" t="str">
        <f t="shared" si="9"/>
        <v/>
      </c>
      <c r="J232" s="11" t="str">
        <f t="shared" si="10"/>
        <v/>
      </c>
      <c r="K232" s="11" t="str">
        <f t="shared" si="11"/>
        <v/>
      </c>
      <c r="L232" s="6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5"/>
      <c r="B233" s="6"/>
      <c r="C233" s="16" t="str">
        <f>IF($B233="","",IFERROR(INDEX(ITENS!$B$6:$B$205,MATCH($B233,ITENS!$A$6:$A$205,0)),"Item não cadastrado"))</f>
        <v/>
      </c>
      <c r="D233" s="16" t="str">
        <f>IF($B233="","",IFERROR(INDEX(ITENS!$C$6:$C$205,MATCH($B233,ITENS!$A$6:$A$205,0)),"Item não cadastrado"))</f>
        <v/>
      </c>
      <c r="E233" s="16" t="str">
        <f>IF($B233="","",IFERROR(INDEX(ITENS!$D$6:$D$205,MATCH($B233,ITENS!$A$6:$A$205,0)),"Item não cadastrado"))</f>
        <v/>
      </c>
      <c r="F233" s="16" t="str">
        <f>IF($B233="","",IFERROR(INDEX(ITENS!$E$6:$E$205,MATCH($B233,ITENS!$A$6:$A$205,0)),"Item não cadastrado"))</f>
        <v/>
      </c>
      <c r="G233" s="16" t="str">
        <f>IF($B233="","",IFERROR(INDEX(ITENS!$G$6:$G$205,MATCH($B233,ITENS!$A$6:$A$205,0)),"Item não cadastrado"))</f>
        <v/>
      </c>
      <c r="H233" s="9"/>
      <c r="I233" s="11" t="str">
        <f t="shared" si="9"/>
        <v/>
      </c>
      <c r="J233" s="11" t="str">
        <f t="shared" si="10"/>
        <v/>
      </c>
      <c r="K233" s="11" t="str">
        <f t="shared" si="11"/>
        <v/>
      </c>
      <c r="L233" s="6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5"/>
      <c r="B234" s="6"/>
      <c r="C234" s="16" t="str">
        <f>IF($B234="","",IFERROR(INDEX(ITENS!$B$6:$B$205,MATCH($B234,ITENS!$A$6:$A$205,0)),"Item não cadastrado"))</f>
        <v/>
      </c>
      <c r="D234" s="16" t="str">
        <f>IF($B234="","",IFERROR(INDEX(ITENS!$C$6:$C$205,MATCH($B234,ITENS!$A$6:$A$205,0)),"Item não cadastrado"))</f>
        <v/>
      </c>
      <c r="E234" s="16" t="str">
        <f>IF($B234="","",IFERROR(INDEX(ITENS!$D$6:$D$205,MATCH($B234,ITENS!$A$6:$A$205,0)),"Item não cadastrado"))</f>
        <v/>
      </c>
      <c r="F234" s="16" t="str">
        <f>IF($B234="","",IFERROR(INDEX(ITENS!$E$6:$E$205,MATCH($B234,ITENS!$A$6:$A$205,0)),"Item não cadastrado"))</f>
        <v/>
      </c>
      <c r="G234" s="16" t="str">
        <f>IF($B234="","",IFERROR(INDEX(ITENS!$G$6:$G$205,MATCH($B234,ITENS!$A$6:$A$205,0)),"Item não cadastrado"))</f>
        <v/>
      </c>
      <c r="H234" s="9"/>
      <c r="I234" s="11" t="str">
        <f t="shared" si="9"/>
        <v/>
      </c>
      <c r="J234" s="11" t="str">
        <f t="shared" si="10"/>
        <v/>
      </c>
      <c r="K234" s="11" t="str">
        <f t="shared" si="11"/>
        <v/>
      </c>
      <c r="L234" s="6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5"/>
      <c r="B235" s="6"/>
      <c r="C235" s="16" t="str">
        <f>IF($B235="","",IFERROR(INDEX(ITENS!$B$6:$B$205,MATCH($B235,ITENS!$A$6:$A$205,0)),"Item não cadastrado"))</f>
        <v/>
      </c>
      <c r="D235" s="16" t="str">
        <f>IF($B235="","",IFERROR(INDEX(ITENS!$C$6:$C$205,MATCH($B235,ITENS!$A$6:$A$205,0)),"Item não cadastrado"))</f>
        <v/>
      </c>
      <c r="E235" s="16" t="str">
        <f>IF($B235="","",IFERROR(INDEX(ITENS!$D$6:$D$205,MATCH($B235,ITENS!$A$6:$A$205,0)),"Item não cadastrado"))</f>
        <v/>
      </c>
      <c r="F235" s="16" t="str">
        <f>IF($B235="","",IFERROR(INDEX(ITENS!$E$6:$E$205,MATCH($B235,ITENS!$A$6:$A$205,0)),"Item não cadastrado"))</f>
        <v/>
      </c>
      <c r="G235" s="16" t="str">
        <f>IF($B235="","",IFERROR(INDEX(ITENS!$G$6:$G$205,MATCH($B235,ITENS!$A$6:$A$205,0)),"Item não cadastrado"))</f>
        <v/>
      </c>
      <c r="H235" s="9"/>
      <c r="I235" s="11" t="str">
        <f t="shared" si="9"/>
        <v/>
      </c>
      <c r="J235" s="11" t="str">
        <f t="shared" si="10"/>
        <v/>
      </c>
      <c r="K235" s="11" t="str">
        <f t="shared" si="11"/>
        <v/>
      </c>
      <c r="L235" s="6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5"/>
      <c r="B236" s="6"/>
      <c r="C236" s="16" t="str">
        <f>IF($B236="","",IFERROR(INDEX(ITENS!$B$6:$B$205,MATCH($B236,ITENS!$A$6:$A$205,0)),"Item não cadastrado"))</f>
        <v/>
      </c>
      <c r="D236" s="16" t="str">
        <f>IF($B236="","",IFERROR(INDEX(ITENS!$C$6:$C$205,MATCH($B236,ITENS!$A$6:$A$205,0)),"Item não cadastrado"))</f>
        <v/>
      </c>
      <c r="E236" s="16" t="str">
        <f>IF($B236="","",IFERROR(INDEX(ITENS!$D$6:$D$205,MATCH($B236,ITENS!$A$6:$A$205,0)),"Item não cadastrado"))</f>
        <v/>
      </c>
      <c r="F236" s="16" t="str">
        <f>IF($B236="","",IFERROR(INDEX(ITENS!$E$6:$E$205,MATCH($B236,ITENS!$A$6:$A$205,0)),"Item não cadastrado"))</f>
        <v/>
      </c>
      <c r="G236" s="16" t="str">
        <f>IF($B236="","",IFERROR(INDEX(ITENS!$G$6:$G$205,MATCH($B236,ITENS!$A$6:$A$205,0)),"Item não cadastrado"))</f>
        <v/>
      </c>
      <c r="H236" s="9"/>
      <c r="I236" s="11" t="str">
        <f t="shared" si="9"/>
        <v/>
      </c>
      <c r="J236" s="11" t="str">
        <f t="shared" si="10"/>
        <v/>
      </c>
      <c r="K236" s="11" t="str">
        <f t="shared" si="11"/>
        <v/>
      </c>
      <c r="L236" s="6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5"/>
      <c r="B237" s="6"/>
      <c r="C237" s="16" t="str">
        <f>IF($B237="","",IFERROR(INDEX(ITENS!$B$6:$B$205,MATCH($B237,ITENS!$A$6:$A$205,0)),"Item não cadastrado"))</f>
        <v/>
      </c>
      <c r="D237" s="16" t="str">
        <f>IF($B237="","",IFERROR(INDEX(ITENS!$C$6:$C$205,MATCH($B237,ITENS!$A$6:$A$205,0)),"Item não cadastrado"))</f>
        <v/>
      </c>
      <c r="E237" s="16" t="str">
        <f>IF($B237="","",IFERROR(INDEX(ITENS!$D$6:$D$205,MATCH($B237,ITENS!$A$6:$A$205,0)),"Item não cadastrado"))</f>
        <v/>
      </c>
      <c r="F237" s="16" t="str">
        <f>IF($B237="","",IFERROR(INDEX(ITENS!$E$6:$E$205,MATCH($B237,ITENS!$A$6:$A$205,0)),"Item não cadastrado"))</f>
        <v/>
      </c>
      <c r="G237" s="16" t="str">
        <f>IF($B237="","",IFERROR(INDEX(ITENS!$G$6:$G$205,MATCH($B237,ITENS!$A$6:$A$205,0)),"Item não cadastrado"))</f>
        <v/>
      </c>
      <c r="H237" s="9"/>
      <c r="I237" s="11" t="str">
        <f t="shared" si="9"/>
        <v/>
      </c>
      <c r="J237" s="11" t="str">
        <f t="shared" si="10"/>
        <v/>
      </c>
      <c r="K237" s="11" t="str">
        <f t="shared" si="11"/>
        <v/>
      </c>
      <c r="L237" s="6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5"/>
      <c r="B238" s="6"/>
      <c r="C238" s="16" t="str">
        <f>IF($B238="","",IFERROR(INDEX(ITENS!$B$6:$B$205,MATCH($B238,ITENS!$A$6:$A$205,0)),"Item não cadastrado"))</f>
        <v/>
      </c>
      <c r="D238" s="16" t="str">
        <f>IF($B238="","",IFERROR(INDEX(ITENS!$C$6:$C$205,MATCH($B238,ITENS!$A$6:$A$205,0)),"Item não cadastrado"))</f>
        <v/>
      </c>
      <c r="E238" s="16" t="str">
        <f>IF($B238="","",IFERROR(INDEX(ITENS!$D$6:$D$205,MATCH($B238,ITENS!$A$6:$A$205,0)),"Item não cadastrado"))</f>
        <v/>
      </c>
      <c r="F238" s="16" t="str">
        <f>IF($B238="","",IFERROR(INDEX(ITENS!$E$6:$E$205,MATCH($B238,ITENS!$A$6:$A$205,0)),"Item não cadastrado"))</f>
        <v/>
      </c>
      <c r="G238" s="16" t="str">
        <f>IF($B238="","",IFERROR(INDEX(ITENS!$G$6:$G$205,MATCH($B238,ITENS!$A$6:$A$205,0)),"Item não cadastrado"))</f>
        <v/>
      </c>
      <c r="H238" s="9"/>
      <c r="I238" s="11" t="str">
        <f t="shared" si="9"/>
        <v/>
      </c>
      <c r="J238" s="11" t="str">
        <f t="shared" si="10"/>
        <v/>
      </c>
      <c r="K238" s="11" t="str">
        <f t="shared" si="11"/>
        <v/>
      </c>
      <c r="L238" s="6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5"/>
      <c r="B239" s="6"/>
      <c r="C239" s="16" t="str">
        <f>IF($B239="","",IFERROR(INDEX(ITENS!$B$6:$B$205,MATCH($B239,ITENS!$A$6:$A$205,0)),"Item não cadastrado"))</f>
        <v/>
      </c>
      <c r="D239" s="16" t="str">
        <f>IF($B239="","",IFERROR(INDEX(ITENS!$C$6:$C$205,MATCH($B239,ITENS!$A$6:$A$205,0)),"Item não cadastrado"))</f>
        <v/>
      </c>
      <c r="E239" s="16" t="str">
        <f>IF($B239="","",IFERROR(INDEX(ITENS!$D$6:$D$205,MATCH($B239,ITENS!$A$6:$A$205,0)),"Item não cadastrado"))</f>
        <v/>
      </c>
      <c r="F239" s="16" t="str">
        <f>IF($B239="","",IFERROR(INDEX(ITENS!$E$6:$E$205,MATCH($B239,ITENS!$A$6:$A$205,0)),"Item não cadastrado"))</f>
        <v/>
      </c>
      <c r="G239" s="16" t="str">
        <f>IF($B239="","",IFERROR(INDEX(ITENS!$G$6:$G$205,MATCH($B239,ITENS!$A$6:$A$205,0)),"Item não cadastrado"))</f>
        <v/>
      </c>
      <c r="H239" s="9"/>
      <c r="I239" s="11" t="str">
        <f t="shared" si="9"/>
        <v/>
      </c>
      <c r="J239" s="11" t="str">
        <f t="shared" si="10"/>
        <v/>
      </c>
      <c r="K239" s="11" t="str">
        <f t="shared" si="11"/>
        <v/>
      </c>
      <c r="L239" s="6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5"/>
      <c r="B240" s="6"/>
      <c r="C240" s="16" t="str">
        <f>IF($B240="","",IFERROR(INDEX(ITENS!$B$6:$B$205,MATCH($B240,ITENS!$A$6:$A$205,0)),"Item não cadastrado"))</f>
        <v/>
      </c>
      <c r="D240" s="16" t="str">
        <f>IF($B240="","",IFERROR(INDEX(ITENS!$C$6:$C$205,MATCH($B240,ITENS!$A$6:$A$205,0)),"Item não cadastrado"))</f>
        <v/>
      </c>
      <c r="E240" s="16" t="str">
        <f>IF($B240="","",IFERROR(INDEX(ITENS!$D$6:$D$205,MATCH($B240,ITENS!$A$6:$A$205,0)),"Item não cadastrado"))</f>
        <v/>
      </c>
      <c r="F240" s="16" t="str">
        <f>IF($B240="","",IFERROR(INDEX(ITENS!$E$6:$E$205,MATCH($B240,ITENS!$A$6:$A$205,0)),"Item não cadastrado"))</f>
        <v/>
      </c>
      <c r="G240" s="16" t="str">
        <f>IF($B240="","",IFERROR(INDEX(ITENS!$G$6:$G$205,MATCH($B240,ITENS!$A$6:$A$205,0)),"Item não cadastrado"))</f>
        <v/>
      </c>
      <c r="H240" s="9"/>
      <c r="I240" s="11" t="str">
        <f t="shared" si="9"/>
        <v/>
      </c>
      <c r="J240" s="11" t="str">
        <f t="shared" si="10"/>
        <v/>
      </c>
      <c r="K240" s="11" t="str">
        <f t="shared" si="11"/>
        <v/>
      </c>
      <c r="L240" s="6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5"/>
      <c r="B241" s="6"/>
      <c r="C241" s="16" t="str">
        <f>IF($B241="","",IFERROR(INDEX(ITENS!$B$6:$B$205,MATCH($B241,ITENS!$A$6:$A$205,0)),"Item não cadastrado"))</f>
        <v/>
      </c>
      <c r="D241" s="16" t="str">
        <f>IF($B241="","",IFERROR(INDEX(ITENS!$C$6:$C$205,MATCH($B241,ITENS!$A$6:$A$205,0)),"Item não cadastrado"))</f>
        <v/>
      </c>
      <c r="E241" s="16" t="str">
        <f>IF($B241="","",IFERROR(INDEX(ITENS!$D$6:$D$205,MATCH($B241,ITENS!$A$6:$A$205,0)),"Item não cadastrado"))</f>
        <v/>
      </c>
      <c r="F241" s="16" t="str">
        <f>IF($B241="","",IFERROR(INDEX(ITENS!$E$6:$E$205,MATCH($B241,ITENS!$A$6:$A$205,0)),"Item não cadastrado"))</f>
        <v/>
      </c>
      <c r="G241" s="16" t="str">
        <f>IF($B241="","",IFERROR(INDEX(ITENS!$G$6:$G$205,MATCH($B241,ITENS!$A$6:$A$205,0)),"Item não cadastrado"))</f>
        <v/>
      </c>
      <c r="H241" s="9"/>
      <c r="I241" s="11" t="str">
        <f t="shared" si="9"/>
        <v/>
      </c>
      <c r="J241" s="11" t="str">
        <f t="shared" si="10"/>
        <v/>
      </c>
      <c r="K241" s="11" t="str">
        <f t="shared" si="11"/>
        <v/>
      </c>
      <c r="L241" s="6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5"/>
      <c r="B242" s="6"/>
      <c r="C242" s="16" t="str">
        <f>IF($B242="","",IFERROR(INDEX(ITENS!$B$6:$B$205,MATCH($B242,ITENS!$A$6:$A$205,0)),"Item não cadastrado"))</f>
        <v/>
      </c>
      <c r="D242" s="16" t="str">
        <f>IF($B242="","",IFERROR(INDEX(ITENS!$C$6:$C$205,MATCH($B242,ITENS!$A$6:$A$205,0)),"Item não cadastrado"))</f>
        <v/>
      </c>
      <c r="E242" s="16" t="str">
        <f>IF($B242="","",IFERROR(INDEX(ITENS!$D$6:$D$205,MATCH($B242,ITENS!$A$6:$A$205,0)),"Item não cadastrado"))</f>
        <v/>
      </c>
      <c r="F242" s="16" t="str">
        <f>IF($B242="","",IFERROR(INDEX(ITENS!$E$6:$E$205,MATCH($B242,ITENS!$A$6:$A$205,0)),"Item não cadastrado"))</f>
        <v/>
      </c>
      <c r="G242" s="16" t="str">
        <f>IF($B242="","",IFERROR(INDEX(ITENS!$G$6:$G$205,MATCH($B242,ITENS!$A$6:$A$205,0)),"Item não cadastrado"))</f>
        <v/>
      </c>
      <c r="H242" s="9"/>
      <c r="I242" s="11" t="str">
        <f t="shared" si="9"/>
        <v/>
      </c>
      <c r="J242" s="11" t="str">
        <f t="shared" si="10"/>
        <v/>
      </c>
      <c r="K242" s="11" t="str">
        <f t="shared" si="11"/>
        <v/>
      </c>
      <c r="L242" s="6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5"/>
      <c r="B243" s="6"/>
      <c r="C243" s="16" t="str">
        <f>IF($B243="","",IFERROR(INDEX(ITENS!$B$6:$B$205,MATCH($B243,ITENS!$A$6:$A$205,0)),"Item não cadastrado"))</f>
        <v/>
      </c>
      <c r="D243" s="16" t="str">
        <f>IF($B243="","",IFERROR(INDEX(ITENS!$C$6:$C$205,MATCH($B243,ITENS!$A$6:$A$205,0)),"Item não cadastrado"))</f>
        <v/>
      </c>
      <c r="E243" s="16" t="str">
        <f>IF($B243="","",IFERROR(INDEX(ITENS!$D$6:$D$205,MATCH($B243,ITENS!$A$6:$A$205,0)),"Item não cadastrado"))</f>
        <v/>
      </c>
      <c r="F243" s="16" t="str">
        <f>IF($B243="","",IFERROR(INDEX(ITENS!$E$6:$E$205,MATCH($B243,ITENS!$A$6:$A$205,0)),"Item não cadastrado"))</f>
        <v/>
      </c>
      <c r="G243" s="16" t="str">
        <f>IF($B243="","",IFERROR(INDEX(ITENS!$G$6:$G$205,MATCH($B243,ITENS!$A$6:$A$205,0)),"Item não cadastrado"))</f>
        <v/>
      </c>
      <c r="H243" s="9"/>
      <c r="I243" s="11" t="str">
        <f t="shared" si="9"/>
        <v/>
      </c>
      <c r="J243" s="11" t="str">
        <f t="shared" si="10"/>
        <v/>
      </c>
      <c r="K243" s="11" t="str">
        <f t="shared" si="11"/>
        <v/>
      </c>
      <c r="L243" s="6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5"/>
      <c r="B244" s="6"/>
      <c r="C244" s="16" t="str">
        <f>IF($B244="","",IFERROR(INDEX(ITENS!$B$6:$B$205,MATCH($B244,ITENS!$A$6:$A$205,0)),"Item não cadastrado"))</f>
        <v/>
      </c>
      <c r="D244" s="16" t="str">
        <f>IF($B244="","",IFERROR(INDEX(ITENS!$C$6:$C$205,MATCH($B244,ITENS!$A$6:$A$205,0)),"Item não cadastrado"))</f>
        <v/>
      </c>
      <c r="E244" s="16" t="str">
        <f>IF($B244="","",IFERROR(INDEX(ITENS!$D$6:$D$205,MATCH($B244,ITENS!$A$6:$A$205,0)),"Item não cadastrado"))</f>
        <v/>
      </c>
      <c r="F244" s="16" t="str">
        <f>IF($B244="","",IFERROR(INDEX(ITENS!$E$6:$E$205,MATCH($B244,ITENS!$A$6:$A$205,0)),"Item não cadastrado"))</f>
        <v/>
      </c>
      <c r="G244" s="16" t="str">
        <f>IF($B244="","",IFERROR(INDEX(ITENS!$G$6:$G$205,MATCH($B244,ITENS!$A$6:$A$205,0)),"Item não cadastrado"))</f>
        <v/>
      </c>
      <c r="H244" s="9"/>
      <c r="I244" s="11" t="str">
        <f t="shared" si="9"/>
        <v/>
      </c>
      <c r="J244" s="11" t="str">
        <f t="shared" si="10"/>
        <v/>
      </c>
      <c r="K244" s="11" t="str">
        <f t="shared" si="11"/>
        <v/>
      </c>
      <c r="L244" s="6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5"/>
      <c r="B245" s="6"/>
      <c r="C245" s="16" t="str">
        <f>IF($B245="","",IFERROR(INDEX(ITENS!$B$6:$B$205,MATCH($B245,ITENS!$A$6:$A$205,0)),"Item não cadastrado"))</f>
        <v/>
      </c>
      <c r="D245" s="16" t="str">
        <f>IF($B245="","",IFERROR(INDEX(ITENS!$C$6:$C$205,MATCH($B245,ITENS!$A$6:$A$205,0)),"Item não cadastrado"))</f>
        <v/>
      </c>
      <c r="E245" s="16" t="str">
        <f>IF($B245="","",IFERROR(INDEX(ITENS!$D$6:$D$205,MATCH($B245,ITENS!$A$6:$A$205,0)),"Item não cadastrado"))</f>
        <v/>
      </c>
      <c r="F245" s="16" t="str">
        <f>IF($B245="","",IFERROR(INDEX(ITENS!$E$6:$E$205,MATCH($B245,ITENS!$A$6:$A$205,0)),"Item não cadastrado"))</f>
        <v/>
      </c>
      <c r="G245" s="16" t="str">
        <f>IF($B245="","",IFERROR(INDEX(ITENS!$G$6:$G$205,MATCH($B245,ITENS!$A$6:$A$205,0)),"Item não cadastrado"))</f>
        <v/>
      </c>
      <c r="H245" s="9"/>
      <c r="I245" s="11" t="str">
        <f t="shared" si="9"/>
        <v/>
      </c>
      <c r="J245" s="11" t="str">
        <f t="shared" si="10"/>
        <v/>
      </c>
      <c r="K245" s="11" t="str">
        <f t="shared" si="11"/>
        <v/>
      </c>
      <c r="L245" s="6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5"/>
      <c r="B246" s="6"/>
      <c r="C246" s="16" t="str">
        <f>IF($B246="","",IFERROR(INDEX(ITENS!$B$6:$B$205,MATCH($B246,ITENS!$A$6:$A$205,0)),"Item não cadastrado"))</f>
        <v/>
      </c>
      <c r="D246" s="16" t="str">
        <f>IF($B246="","",IFERROR(INDEX(ITENS!$C$6:$C$205,MATCH($B246,ITENS!$A$6:$A$205,0)),"Item não cadastrado"))</f>
        <v/>
      </c>
      <c r="E246" s="16" t="str">
        <f>IF($B246="","",IFERROR(INDEX(ITENS!$D$6:$D$205,MATCH($B246,ITENS!$A$6:$A$205,0)),"Item não cadastrado"))</f>
        <v/>
      </c>
      <c r="F246" s="16" t="str">
        <f>IF($B246="","",IFERROR(INDEX(ITENS!$E$6:$E$205,MATCH($B246,ITENS!$A$6:$A$205,0)),"Item não cadastrado"))</f>
        <v/>
      </c>
      <c r="G246" s="16" t="str">
        <f>IF($B246="","",IFERROR(INDEX(ITENS!$G$6:$G$205,MATCH($B246,ITENS!$A$6:$A$205,0)),"Item não cadastrado"))</f>
        <v/>
      </c>
      <c r="H246" s="9"/>
      <c r="I246" s="11" t="str">
        <f t="shared" si="9"/>
        <v/>
      </c>
      <c r="J246" s="11" t="str">
        <f t="shared" si="10"/>
        <v/>
      </c>
      <c r="K246" s="11" t="str">
        <f t="shared" si="11"/>
        <v/>
      </c>
      <c r="L246" s="6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5"/>
      <c r="B247" s="6"/>
      <c r="C247" s="16" t="str">
        <f>IF($B247="","",IFERROR(INDEX(ITENS!$B$6:$B$205,MATCH($B247,ITENS!$A$6:$A$205,0)),"Item não cadastrado"))</f>
        <v/>
      </c>
      <c r="D247" s="16" t="str">
        <f>IF($B247="","",IFERROR(INDEX(ITENS!$C$6:$C$205,MATCH($B247,ITENS!$A$6:$A$205,0)),"Item não cadastrado"))</f>
        <v/>
      </c>
      <c r="E247" s="16" t="str">
        <f>IF($B247="","",IFERROR(INDEX(ITENS!$D$6:$D$205,MATCH($B247,ITENS!$A$6:$A$205,0)),"Item não cadastrado"))</f>
        <v/>
      </c>
      <c r="F247" s="16" t="str">
        <f>IF($B247="","",IFERROR(INDEX(ITENS!$E$6:$E$205,MATCH($B247,ITENS!$A$6:$A$205,0)),"Item não cadastrado"))</f>
        <v/>
      </c>
      <c r="G247" s="16" t="str">
        <f>IF($B247="","",IFERROR(INDEX(ITENS!$G$6:$G$205,MATCH($B247,ITENS!$A$6:$A$205,0)),"Item não cadastrado"))</f>
        <v/>
      </c>
      <c r="H247" s="9"/>
      <c r="I247" s="11" t="str">
        <f t="shared" si="9"/>
        <v/>
      </c>
      <c r="J247" s="11" t="str">
        <f t="shared" si="10"/>
        <v/>
      </c>
      <c r="K247" s="11" t="str">
        <f t="shared" si="11"/>
        <v/>
      </c>
      <c r="L247" s="6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5"/>
      <c r="B248" s="6"/>
      <c r="C248" s="16" t="str">
        <f>IF($B248="","",IFERROR(INDEX(ITENS!$B$6:$B$205,MATCH($B248,ITENS!$A$6:$A$205,0)),"Item não cadastrado"))</f>
        <v/>
      </c>
      <c r="D248" s="16" t="str">
        <f>IF($B248="","",IFERROR(INDEX(ITENS!$C$6:$C$205,MATCH($B248,ITENS!$A$6:$A$205,0)),"Item não cadastrado"))</f>
        <v/>
      </c>
      <c r="E248" s="16" t="str">
        <f>IF($B248="","",IFERROR(INDEX(ITENS!$D$6:$D$205,MATCH($B248,ITENS!$A$6:$A$205,0)),"Item não cadastrado"))</f>
        <v/>
      </c>
      <c r="F248" s="16" t="str">
        <f>IF($B248="","",IFERROR(INDEX(ITENS!$E$6:$E$205,MATCH($B248,ITENS!$A$6:$A$205,0)),"Item não cadastrado"))</f>
        <v/>
      </c>
      <c r="G248" s="16" t="str">
        <f>IF($B248="","",IFERROR(INDEX(ITENS!$G$6:$G$205,MATCH($B248,ITENS!$A$6:$A$205,0)),"Item não cadastrado"))</f>
        <v/>
      </c>
      <c r="H248" s="9"/>
      <c r="I248" s="11" t="str">
        <f t="shared" si="9"/>
        <v/>
      </c>
      <c r="J248" s="11" t="str">
        <f t="shared" si="10"/>
        <v/>
      </c>
      <c r="K248" s="11" t="str">
        <f t="shared" si="11"/>
        <v/>
      </c>
      <c r="L248" s="6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5"/>
      <c r="B249" s="6"/>
      <c r="C249" s="16" t="str">
        <f>IF($B249="","",IFERROR(INDEX(ITENS!$B$6:$B$205,MATCH($B249,ITENS!$A$6:$A$205,0)),"Item não cadastrado"))</f>
        <v/>
      </c>
      <c r="D249" s="16" t="str">
        <f>IF($B249="","",IFERROR(INDEX(ITENS!$C$6:$C$205,MATCH($B249,ITENS!$A$6:$A$205,0)),"Item não cadastrado"))</f>
        <v/>
      </c>
      <c r="E249" s="16" t="str">
        <f>IF($B249="","",IFERROR(INDEX(ITENS!$D$6:$D$205,MATCH($B249,ITENS!$A$6:$A$205,0)),"Item não cadastrado"))</f>
        <v/>
      </c>
      <c r="F249" s="16" t="str">
        <f>IF($B249="","",IFERROR(INDEX(ITENS!$E$6:$E$205,MATCH($B249,ITENS!$A$6:$A$205,0)),"Item não cadastrado"))</f>
        <v/>
      </c>
      <c r="G249" s="16" t="str">
        <f>IF($B249="","",IFERROR(INDEX(ITENS!$G$6:$G$205,MATCH($B249,ITENS!$A$6:$A$205,0)),"Item não cadastrado"))</f>
        <v/>
      </c>
      <c r="H249" s="9"/>
      <c r="I249" s="11" t="str">
        <f t="shared" si="9"/>
        <v/>
      </c>
      <c r="J249" s="11" t="str">
        <f t="shared" si="10"/>
        <v/>
      </c>
      <c r="K249" s="11" t="str">
        <f t="shared" si="11"/>
        <v/>
      </c>
      <c r="L249" s="6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5"/>
      <c r="B250" s="6"/>
      <c r="C250" s="16" t="str">
        <f>IF($B250="","",IFERROR(INDEX(ITENS!$B$6:$B$205,MATCH($B250,ITENS!$A$6:$A$205,0)),"Item não cadastrado"))</f>
        <v/>
      </c>
      <c r="D250" s="16" t="str">
        <f>IF($B250="","",IFERROR(INDEX(ITENS!$C$6:$C$205,MATCH($B250,ITENS!$A$6:$A$205,0)),"Item não cadastrado"))</f>
        <v/>
      </c>
      <c r="E250" s="16" t="str">
        <f>IF($B250="","",IFERROR(INDEX(ITENS!$D$6:$D$205,MATCH($B250,ITENS!$A$6:$A$205,0)),"Item não cadastrado"))</f>
        <v/>
      </c>
      <c r="F250" s="16" t="str">
        <f>IF($B250="","",IFERROR(INDEX(ITENS!$E$6:$E$205,MATCH($B250,ITENS!$A$6:$A$205,0)),"Item não cadastrado"))</f>
        <v/>
      </c>
      <c r="G250" s="16" t="str">
        <f>IF($B250="","",IFERROR(INDEX(ITENS!$G$6:$G$205,MATCH($B250,ITENS!$A$6:$A$205,0)),"Item não cadastrado"))</f>
        <v/>
      </c>
      <c r="H250" s="9"/>
      <c r="I250" s="11" t="str">
        <f t="shared" si="9"/>
        <v/>
      </c>
      <c r="J250" s="11" t="str">
        <f t="shared" si="10"/>
        <v/>
      </c>
      <c r="K250" s="11" t="str">
        <f t="shared" si="11"/>
        <v/>
      </c>
      <c r="L250" s="6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5"/>
      <c r="B251" s="6"/>
      <c r="C251" s="16" t="str">
        <f>IF($B251="","",IFERROR(INDEX(ITENS!$B$6:$B$205,MATCH($B251,ITENS!$A$6:$A$205,0)),"Item não cadastrado"))</f>
        <v/>
      </c>
      <c r="D251" s="16" t="str">
        <f>IF($B251="","",IFERROR(INDEX(ITENS!$C$6:$C$205,MATCH($B251,ITENS!$A$6:$A$205,0)),"Item não cadastrado"))</f>
        <v/>
      </c>
      <c r="E251" s="16" t="str">
        <f>IF($B251="","",IFERROR(INDEX(ITENS!$D$6:$D$205,MATCH($B251,ITENS!$A$6:$A$205,0)),"Item não cadastrado"))</f>
        <v/>
      </c>
      <c r="F251" s="16" t="str">
        <f>IF($B251="","",IFERROR(INDEX(ITENS!$E$6:$E$205,MATCH($B251,ITENS!$A$6:$A$205,0)),"Item não cadastrado"))</f>
        <v/>
      </c>
      <c r="G251" s="16" t="str">
        <f>IF($B251="","",IFERROR(INDEX(ITENS!$G$6:$G$205,MATCH($B251,ITENS!$A$6:$A$205,0)),"Item não cadastrado"))</f>
        <v/>
      </c>
      <c r="H251" s="9"/>
      <c r="I251" s="11" t="str">
        <f t="shared" si="9"/>
        <v/>
      </c>
      <c r="J251" s="11" t="str">
        <f t="shared" si="10"/>
        <v/>
      </c>
      <c r="K251" s="11" t="str">
        <f t="shared" si="11"/>
        <v/>
      </c>
      <c r="L251" s="6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5"/>
      <c r="B252" s="6"/>
      <c r="C252" s="16" t="str">
        <f>IF($B252="","",IFERROR(INDEX(ITENS!$B$6:$B$205,MATCH($B252,ITENS!$A$6:$A$205,0)),"Item não cadastrado"))</f>
        <v/>
      </c>
      <c r="D252" s="16" t="str">
        <f>IF($B252="","",IFERROR(INDEX(ITENS!$C$6:$C$205,MATCH($B252,ITENS!$A$6:$A$205,0)),"Item não cadastrado"))</f>
        <v/>
      </c>
      <c r="E252" s="16" t="str">
        <f>IF($B252="","",IFERROR(INDEX(ITENS!$D$6:$D$205,MATCH($B252,ITENS!$A$6:$A$205,0)),"Item não cadastrado"))</f>
        <v/>
      </c>
      <c r="F252" s="16" t="str">
        <f>IF($B252="","",IFERROR(INDEX(ITENS!$E$6:$E$205,MATCH($B252,ITENS!$A$6:$A$205,0)),"Item não cadastrado"))</f>
        <v/>
      </c>
      <c r="G252" s="16" t="str">
        <f>IF($B252="","",IFERROR(INDEX(ITENS!$G$6:$G$205,MATCH($B252,ITENS!$A$6:$A$205,0)),"Item não cadastrado"))</f>
        <v/>
      </c>
      <c r="H252" s="9"/>
      <c r="I252" s="11" t="str">
        <f t="shared" si="9"/>
        <v/>
      </c>
      <c r="J252" s="11" t="str">
        <f t="shared" si="10"/>
        <v/>
      </c>
      <c r="K252" s="11" t="str">
        <f t="shared" si="11"/>
        <v/>
      </c>
      <c r="L252" s="6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5"/>
      <c r="B253" s="6"/>
      <c r="C253" s="16" t="str">
        <f>IF($B253="","",IFERROR(INDEX(ITENS!$B$6:$B$205,MATCH($B253,ITENS!$A$6:$A$205,0)),"Item não cadastrado"))</f>
        <v/>
      </c>
      <c r="D253" s="16" t="str">
        <f>IF($B253="","",IFERROR(INDEX(ITENS!$C$6:$C$205,MATCH($B253,ITENS!$A$6:$A$205,0)),"Item não cadastrado"))</f>
        <v/>
      </c>
      <c r="E253" s="16" t="str">
        <f>IF($B253="","",IFERROR(INDEX(ITENS!$D$6:$D$205,MATCH($B253,ITENS!$A$6:$A$205,0)),"Item não cadastrado"))</f>
        <v/>
      </c>
      <c r="F253" s="16" t="str">
        <f>IF($B253="","",IFERROR(INDEX(ITENS!$E$6:$E$205,MATCH($B253,ITENS!$A$6:$A$205,0)),"Item não cadastrado"))</f>
        <v/>
      </c>
      <c r="G253" s="16" t="str">
        <f>IF($B253="","",IFERROR(INDEX(ITENS!$G$6:$G$205,MATCH($B253,ITENS!$A$6:$A$205,0)),"Item não cadastrado"))</f>
        <v/>
      </c>
      <c r="H253" s="9"/>
      <c r="I253" s="11" t="str">
        <f t="shared" si="9"/>
        <v/>
      </c>
      <c r="J253" s="11" t="str">
        <f t="shared" si="10"/>
        <v/>
      </c>
      <c r="K253" s="11" t="str">
        <f t="shared" si="11"/>
        <v/>
      </c>
      <c r="L253" s="6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5"/>
      <c r="B254" s="6"/>
      <c r="C254" s="16" t="str">
        <f>IF($B254="","",IFERROR(INDEX(ITENS!$B$6:$B$205,MATCH($B254,ITENS!$A$6:$A$205,0)),"Item não cadastrado"))</f>
        <v/>
      </c>
      <c r="D254" s="16" t="str">
        <f>IF($B254="","",IFERROR(INDEX(ITENS!$C$6:$C$205,MATCH($B254,ITENS!$A$6:$A$205,0)),"Item não cadastrado"))</f>
        <v/>
      </c>
      <c r="E254" s="16" t="str">
        <f>IF($B254="","",IFERROR(INDEX(ITENS!$D$6:$D$205,MATCH($B254,ITENS!$A$6:$A$205,0)),"Item não cadastrado"))</f>
        <v/>
      </c>
      <c r="F254" s="16" t="str">
        <f>IF($B254="","",IFERROR(INDEX(ITENS!$E$6:$E$205,MATCH($B254,ITENS!$A$6:$A$205,0)),"Item não cadastrado"))</f>
        <v/>
      </c>
      <c r="G254" s="16" t="str">
        <f>IF($B254="","",IFERROR(INDEX(ITENS!$G$6:$G$205,MATCH($B254,ITENS!$A$6:$A$205,0)),"Item não cadastrado"))</f>
        <v/>
      </c>
      <c r="H254" s="9"/>
      <c r="I254" s="11" t="str">
        <f t="shared" si="9"/>
        <v/>
      </c>
      <c r="J254" s="11" t="str">
        <f t="shared" si="10"/>
        <v/>
      </c>
      <c r="K254" s="11" t="str">
        <f t="shared" si="11"/>
        <v/>
      </c>
      <c r="L254" s="6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5"/>
      <c r="B255" s="6"/>
      <c r="C255" s="16" t="str">
        <f>IF($B255="","",IFERROR(INDEX(ITENS!$B$6:$B$205,MATCH($B255,ITENS!$A$6:$A$205,0)),"Item não cadastrado"))</f>
        <v/>
      </c>
      <c r="D255" s="16" t="str">
        <f>IF($B255="","",IFERROR(INDEX(ITENS!$C$6:$C$205,MATCH($B255,ITENS!$A$6:$A$205,0)),"Item não cadastrado"))</f>
        <v/>
      </c>
      <c r="E255" s="16" t="str">
        <f>IF($B255="","",IFERROR(INDEX(ITENS!$D$6:$D$205,MATCH($B255,ITENS!$A$6:$A$205,0)),"Item não cadastrado"))</f>
        <v/>
      </c>
      <c r="F255" s="16" t="str">
        <f>IF($B255="","",IFERROR(INDEX(ITENS!$E$6:$E$205,MATCH($B255,ITENS!$A$6:$A$205,0)),"Item não cadastrado"))</f>
        <v/>
      </c>
      <c r="G255" s="16" t="str">
        <f>IF($B255="","",IFERROR(INDEX(ITENS!$G$6:$G$205,MATCH($B255,ITENS!$A$6:$A$205,0)),"Item não cadastrado"))</f>
        <v/>
      </c>
      <c r="H255" s="9"/>
      <c r="I255" s="11" t="str">
        <f t="shared" si="9"/>
        <v/>
      </c>
      <c r="J255" s="11" t="str">
        <f t="shared" si="10"/>
        <v/>
      </c>
      <c r="K255" s="11" t="str">
        <f t="shared" si="11"/>
        <v/>
      </c>
      <c r="L255" s="6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5"/>
      <c r="B256" s="6"/>
      <c r="C256" s="16" t="str">
        <f>IF($B256="","",IFERROR(INDEX(ITENS!$B$6:$B$205,MATCH($B256,ITENS!$A$6:$A$205,0)),"Item não cadastrado"))</f>
        <v/>
      </c>
      <c r="D256" s="16" t="str">
        <f>IF($B256="","",IFERROR(INDEX(ITENS!$C$6:$C$205,MATCH($B256,ITENS!$A$6:$A$205,0)),"Item não cadastrado"))</f>
        <v/>
      </c>
      <c r="E256" s="16" t="str">
        <f>IF($B256="","",IFERROR(INDEX(ITENS!$D$6:$D$205,MATCH($B256,ITENS!$A$6:$A$205,0)),"Item não cadastrado"))</f>
        <v/>
      </c>
      <c r="F256" s="16" t="str">
        <f>IF($B256="","",IFERROR(INDEX(ITENS!$E$6:$E$205,MATCH($B256,ITENS!$A$6:$A$205,0)),"Item não cadastrado"))</f>
        <v/>
      </c>
      <c r="G256" s="16" t="str">
        <f>IF($B256="","",IFERROR(INDEX(ITENS!$G$6:$G$205,MATCH($B256,ITENS!$A$6:$A$205,0)),"Item não cadastrado"))</f>
        <v/>
      </c>
      <c r="H256" s="9"/>
      <c r="I256" s="11" t="str">
        <f t="shared" si="9"/>
        <v/>
      </c>
      <c r="J256" s="11" t="str">
        <f t="shared" si="10"/>
        <v/>
      </c>
      <c r="K256" s="11" t="str">
        <f t="shared" si="11"/>
        <v/>
      </c>
      <c r="L256" s="6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5"/>
      <c r="B257" s="6"/>
      <c r="C257" s="16" t="str">
        <f>IF($B257="","",IFERROR(INDEX(ITENS!$B$6:$B$205,MATCH($B257,ITENS!$A$6:$A$205,0)),"Item não cadastrado"))</f>
        <v/>
      </c>
      <c r="D257" s="16" t="str">
        <f>IF($B257="","",IFERROR(INDEX(ITENS!$C$6:$C$205,MATCH($B257,ITENS!$A$6:$A$205,0)),"Item não cadastrado"))</f>
        <v/>
      </c>
      <c r="E257" s="16" t="str">
        <f>IF($B257="","",IFERROR(INDEX(ITENS!$D$6:$D$205,MATCH($B257,ITENS!$A$6:$A$205,0)),"Item não cadastrado"))</f>
        <v/>
      </c>
      <c r="F257" s="16" t="str">
        <f>IF($B257="","",IFERROR(INDEX(ITENS!$E$6:$E$205,MATCH($B257,ITENS!$A$6:$A$205,0)),"Item não cadastrado"))</f>
        <v/>
      </c>
      <c r="G257" s="16" t="str">
        <f>IF($B257="","",IFERROR(INDEX(ITENS!$G$6:$G$205,MATCH($B257,ITENS!$A$6:$A$205,0)),"Item não cadastrado"))</f>
        <v/>
      </c>
      <c r="H257" s="9"/>
      <c r="I257" s="11" t="str">
        <f t="shared" si="9"/>
        <v/>
      </c>
      <c r="J257" s="11" t="str">
        <f t="shared" si="10"/>
        <v/>
      </c>
      <c r="K257" s="11" t="str">
        <f t="shared" si="11"/>
        <v/>
      </c>
      <c r="L257" s="6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5"/>
      <c r="B258" s="6"/>
      <c r="C258" s="16" t="str">
        <f>IF($B258="","",IFERROR(INDEX(ITENS!$B$6:$B$205,MATCH($B258,ITENS!$A$6:$A$205,0)),"Item não cadastrado"))</f>
        <v/>
      </c>
      <c r="D258" s="16" t="str">
        <f>IF($B258="","",IFERROR(INDEX(ITENS!$C$6:$C$205,MATCH($B258,ITENS!$A$6:$A$205,0)),"Item não cadastrado"))</f>
        <v/>
      </c>
      <c r="E258" s="16" t="str">
        <f>IF($B258="","",IFERROR(INDEX(ITENS!$D$6:$D$205,MATCH($B258,ITENS!$A$6:$A$205,0)),"Item não cadastrado"))</f>
        <v/>
      </c>
      <c r="F258" s="16" t="str">
        <f>IF($B258="","",IFERROR(INDEX(ITENS!$E$6:$E$205,MATCH($B258,ITENS!$A$6:$A$205,0)),"Item não cadastrado"))</f>
        <v/>
      </c>
      <c r="G258" s="16" t="str">
        <f>IF($B258="","",IFERROR(INDEX(ITENS!$G$6:$G$205,MATCH($B258,ITENS!$A$6:$A$205,0)),"Item não cadastrado"))</f>
        <v/>
      </c>
      <c r="H258" s="9"/>
      <c r="I258" s="11" t="str">
        <f t="shared" si="9"/>
        <v/>
      </c>
      <c r="J258" s="11" t="str">
        <f t="shared" si="10"/>
        <v/>
      </c>
      <c r="K258" s="11" t="str">
        <f t="shared" si="11"/>
        <v/>
      </c>
      <c r="L258" s="6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5"/>
      <c r="B259" s="6"/>
      <c r="C259" s="16" t="str">
        <f>IF($B259="","",IFERROR(INDEX(ITENS!$B$6:$B$205,MATCH($B259,ITENS!$A$6:$A$205,0)),"Item não cadastrado"))</f>
        <v/>
      </c>
      <c r="D259" s="16" t="str">
        <f>IF($B259="","",IFERROR(INDEX(ITENS!$C$6:$C$205,MATCH($B259,ITENS!$A$6:$A$205,0)),"Item não cadastrado"))</f>
        <v/>
      </c>
      <c r="E259" s="16" t="str">
        <f>IF($B259="","",IFERROR(INDEX(ITENS!$D$6:$D$205,MATCH($B259,ITENS!$A$6:$A$205,0)),"Item não cadastrado"))</f>
        <v/>
      </c>
      <c r="F259" s="16" t="str">
        <f>IF($B259="","",IFERROR(INDEX(ITENS!$E$6:$E$205,MATCH($B259,ITENS!$A$6:$A$205,0)),"Item não cadastrado"))</f>
        <v/>
      </c>
      <c r="G259" s="16" t="str">
        <f>IF($B259="","",IFERROR(INDEX(ITENS!$G$6:$G$205,MATCH($B259,ITENS!$A$6:$A$205,0)),"Item não cadastrado"))</f>
        <v/>
      </c>
      <c r="H259" s="9"/>
      <c r="I259" s="11" t="str">
        <f t="shared" si="9"/>
        <v/>
      </c>
      <c r="J259" s="11" t="str">
        <f t="shared" si="10"/>
        <v/>
      </c>
      <c r="K259" s="11" t="str">
        <f t="shared" si="11"/>
        <v/>
      </c>
      <c r="L259" s="6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5"/>
      <c r="B260" s="6"/>
      <c r="C260" s="16" t="str">
        <f>IF($B260="","",IFERROR(INDEX(ITENS!$B$6:$B$205,MATCH($B260,ITENS!$A$6:$A$205,0)),"Item não cadastrado"))</f>
        <v/>
      </c>
      <c r="D260" s="16" t="str">
        <f>IF($B260="","",IFERROR(INDEX(ITENS!$C$6:$C$205,MATCH($B260,ITENS!$A$6:$A$205,0)),"Item não cadastrado"))</f>
        <v/>
      </c>
      <c r="E260" s="16" t="str">
        <f>IF($B260="","",IFERROR(INDEX(ITENS!$D$6:$D$205,MATCH($B260,ITENS!$A$6:$A$205,0)),"Item não cadastrado"))</f>
        <v/>
      </c>
      <c r="F260" s="16" t="str">
        <f>IF($B260="","",IFERROR(INDEX(ITENS!$E$6:$E$205,MATCH($B260,ITENS!$A$6:$A$205,0)),"Item não cadastrado"))</f>
        <v/>
      </c>
      <c r="G260" s="16" t="str">
        <f>IF($B260="","",IFERROR(INDEX(ITENS!$G$6:$G$205,MATCH($B260,ITENS!$A$6:$A$205,0)),"Item não cadastrado"))</f>
        <v/>
      </c>
      <c r="H260" s="9"/>
      <c r="I260" s="11" t="str">
        <f t="shared" si="9"/>
        <v/>
      </c>
      <c r="J260" s="11" t="str">
        <f t="shared" si="10"/>
        <v/>
      </c>
      <c r="K260" s="11" t="str">
        <f t="shared" si="11"/>
        <v/>
      </c>
      <c r="L260" s="6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5"/>
      <c r="B261" s="6"/>
      <c r="C261" s="16" t="str">
        <f>IF($B261="","",IFERROR(INDEX(ITENS!$B$6:$B$205,MATCH($B261,ITENS!$A$6:$A$205,0)),"Item não cadastrado"))</f>
        <v/>
      </c>
      <c r="D261" s="16" t="str">
        <f>IF($B261="","",IFERROR(INDEX(ITENS!$C$6:$C$205,MATCH($B261,ITENS!$A$6:$A$205,0)),"Item não cadastrado"))</f>
        <v/>
      </c>
      <c r="E261" s="16" t="str">
        <f>IF($B261="","",IFERROR(INDEX(ITENS!$D$6:$D$205,MATCH($B261,ITENS!$A$6:$A$205,0)),"Item não cadastrado"))</f>
        <v/>
      </c>
      <c r="F261" s="16" t="str">
        <f>IF($B261="","",IFERROR(INDEX(ITENS!$E$6:$E$205,MATCH($B261,ITENS!$A$6:$A$205,0)),"Item não cadastrado"))</f>
        <v/>
      </c>
      <c r="G261" s="16" t="str">
        <f>IF($B261="","",IFERROR(INDEX(ITENS!$G$6:$G$205,MATCH($B261,ITENS!$A$6:$A$205,0)),"Item não cadastrado"))</f>
        <v/>
      </c>
      <c r="H261" s="9"/>
      <c r="I261" s="11" t="str">
        <f t="shared" si="9"/>
        <v/>
      </c>
      <c r="J261" s="11" t="str">
        <f t="shared" si="10"/>
        <v/>
      </c>
      <c r="K261" s="11" t="str">
        <f t="shared" si="11"/>
        <v/>
      </c>
      <c r="L261" s="6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5"/>
      <c r="B262" s="6"/>
      <c r="C262" s="16" t="str">
        <f>IF($B262="","",IFERROR(INDEX(ITENS!$B$6:$B$205,MATCH($B262,ITENS!$A$6:$A$205,0)),"Item não cadastrado"))</f>
        <v/>
      </c>
      <c r="D262" s="16" t="str">
        <f>IF($B262="","",IFERROR(INDEX(ITENS!$C$6:$C$205,MATCH($B262,ITENS!$A$6:$A$205,0)),"Item não cadastrado"))</f>
        <v/>
      </c>
      <c r="E262" s="16" t="str">
        <f>IF($B262="","",IFERROR(INDEX(ITENS!$D$6:$D$205,MATCH($B262,ITENS!$A$6:$A$205,0)),"Item não cadastrado"))</f>
        <v/>
      </c>
      <c r="F262" s="16" t="str">
        <f>IF($B262="","",IFERROR(INDEX(ITENS!$E$6:$E$205,MATCH($B262,ITENS!$A$6:$A$205,0)),"Item não cadastrado"))</f>
        <v/>
      </c>
      <c r="G262" s="16" t="str">
        <f>IF($B262="","",IFERROR(INDEX(ITENS!$G$6:$G$205,MATCH($B262,ITENS!$A$6:$A$205,0)),"Item não cadastrado"))</f>
        <v/>
      </c>
      <c r="H262" s="9"/>
      <c r="I262" s="11" t="str">
        <f t="shared" ref="I262:I325" si="12">IF(OR($B262="",$H262=""),"",IF($C262="Ativo",$H262,0))</f>
        <v/>
      </c>
      <c r="J262" s="11" t="str">
        <f t="shared" ref="J262:J325" si="13">IF(OR($B262="",$H262=""),"",IF($C262="Passivo",$H262,0))</f>
        <v/>
      </c>
      <c r="K262" s="11" t="str">
        <f t="shared" ref="K262:K325" si="14">IF(OR($B262="",$H262=""),"",IF(AND($C262="Ativo",$G262="Sim"),$H262,0))</f>
        <v/>
      </c>
      <c r="L262" s="6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5"/>
      <c r="B263" s="6"/>
      <c r="C263" s="16" t="str">
        <f>IF($B263="","",IFERROR(INDEX(ITENS!$B$6:$B$205,MATCH($B263,ITENS!$A$6:$A$205,0)),"Item não cadastrado"))</f>
        <v/>
      </c>
      <c r="D263" s="16" t="str">
        <f>IF($B263="","",IFERROR(INDEX(ITENS!$C$6:$C$205,MATCH($B263,ITENS!$A$6:$A$205,0)),"Item não cadastrado"))</f>
        <v/>
      </c>
      <c r="E263" s="16" t="str">
        <f>IF($B263="","",IFERROR(INDEX(ITENS!$D$6:$D$205,MATCH($B263,ITENS!$A$6:$A$205,0)),"Item não cadastrado"))</f>
        <v/>
      </c>
      <c r="F263" s="16" t="str">
        <f>IF($B263="","",IFERROR(INDEX(ITENS!$E$6:$E$205,MATCH($B263,ITENS!$A$6:$A$205,0)),"Item não cadastrado"))</f>
        <v/>
      </c>
      <c r="G263" s="16" t="str">
        <f>IF($B263="","",IFERROR(INDEX(ITENS!$G$6:$G$205,MATCH($B263,ITENS!$A$6:$A$205,0)),"Item não cadastrado"))</f>
        <v/>
      </c>
      <c r="H263" s="9"/>
      <c r="I263" s="11" t="str">
        <f t="shared" si="12"/>
        <v/>
      </c>
      <c r="J263" s="11" t="str">
        <f t="shared" si="13"/>
        <v/>
      </c>
      <c r="K263" s="11" t="str">
        <f t="shared" si="14"/>
        <v/>
      </c>
      <c r="L263" s="6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5"/>
      <c r="B264" s="6"/>
      <c r="C264" s="16" t="str">
        <f>IF($B264="","",IFERROR(INDEX(ITENS!$B$6:$B$205,MATCH($B264,ITENS!$A$6:$A$205,0)),"Item não cadastrado"))</f>
        <v/>
      </c>
      <c r="D264" s="16" t="str">
        <f>IF($B264="","",IFERROR(INDEX(ITENS!$C$6:$C$205,MATCH($B264,ITENS!$A$6:$A$205,0)),"Item não cadastrado"))</f>
        <v/>
      </c>
      <c r="E264" s="16" t="str">
        <f>IF($B264="","",IFERROR(INDEX(ITENS!$D$6:$D$205,MATCH($B264,ITENS!$A$6:$A$205,0)),"Item não cadastrado"))</f>
        <v/>
      </c>
      <c r="F264" s="16" t="str">
        <f>IF($B264="","",IFERROR(INDEX(ITENS!$E$6:$E$205,MATCH($B264,ITENS!$A$6:$A$205,0)),"Item não cadastrado"))</f>
        <v/>
      </c>
      <c r="G264" s="16" t="str">
        <f>IF($B264="","",IFERROR(INDEX(ITENS!$G$6:$G$205,MATCH($B264,ITENS!$A$6:$A$205,0)),"Item não cadastrado"))</f>
        <v/>
      </c>
      <c r="H264" s="9"/>
      <c r="I264" s="11" t="str">
        <f t="shared" si="12"/>
        <v/>
      </c>
      <c r="J264" s="11" t="str">
        <f t="shared" si="13"/>
        <v/>
      </c>
      <c r="K264" s="11" t="str">
        <f t="shared" si="14"/>
        <v/>
      </c>
      <c r="L264" s="6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5"/>
      <c r="B265" s="6"/>
      <c r="C265" s="16" t="str">
        <f>IF($B265="","",IFERROR(INDEX(ITENS!$B$6:$B$205,MATCH($B265,ITENS!$A$6:$A$205,0)),"Item não cadastrado"))</f>
        <v/>
      </c>
      <c r="D265" s="16" t="str">
        <f>IF($B265="","",IFERROR(INDEX(ITENS!$C$6:$C$205,MATCH($B265,ITENS!$A$6:$A$205,0)),"Item não cadastrado"))</f>
        <v/>
      </c>
      <c r="E265" s="16" t="str">
        <f>IF($B265="","",IFERROR(INDEX(ITENS!$D$6:$D$205,MATCH($B265,ITENS!$A$6:$A$205,0)),"Item não cadastrado"))</f>
        <v/>
      </c>
      <c r="F265" s="16" t="str">
        <f>IF($B265="","",IFERROR(INDEX(ITENS!$E$6:$E$205,MATCH($B265,ITENS!$A$6:$A$205,0)),"Item não cadastrado"))</f>
        <v/>
      </c>
      <c r="G265" s="16" t="str">
        <f>IF($B265="","",IFERROR(INDEX(ITENS!$G$6:$G$205,MATCH($B265,ITENS!$A$6:$A$205,0)),"Item não cadastrado"))</f>
        <v/>
      </c>
      <c r="H265" s="9"/>
      <c r="I265" s="11" t="str">
        <f t="shared" si="12"/>
        <v/>
      </c>
      <c r="J265" s="11" t="str">
        <f t="shared" si="13"/>
        <v/>
      </c>
      <c r="K265" s="11" t="str">
        <f t="shared" si="14"/>
        <v/>
      </c>
      <c r="L265" s="6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5"/>
      <c r="B266" s="6"/>
      <c r="C266" s="16" t="str">
        <f>IF($B266="","",IFERROR(INDEX(ITENS!$B$6:$B$205,MATCH($B266,ITENS!$A$6:$A$205,0)),"Item não cadastrado"))</f>
        <v/>
      </c>
      <c r="D266" s="16" t="str">
        <f>IF($B266="","",IFERROR(INDEX(ITENS!$C$6:$C$205,MATCH($B266,ITENS!$A$6:$A$205,0)),"Item não cadastrado"))</f>
        <v/>
      </c>
      <c r="E266" s="16" t="str">
        <f>IF($B266="","",IFERROR(INDEX(ITENS!$D$6:$D$205,MATCH($B266,ITENS!$A$6:$A$205,0)),"Item não cadastrado"))</f>
        <v/>
      </c>
      <c r="F266" s="16" t="str">
        <f>IF($B266="","",IFERROR(INDEX(ITENS!$E$6:$E$205,MATCH($B266,ITENS!$A$6:$A$205,0)),"Item não cadastrado"))</f>
        <v/>
      </c>
      <c r="G266" s="16" t="str">
        <f>IF($B266="","",IFERROR(INDEX(ITENS!$G$6:$G$205,MATCH($B266,ITENS!$A$6:$A$205,0)),"Item não cadastrado"))</f>
        <v/>
      </c>
      <c r="H266" s="9"/>
      <c r="I266" s="11" t="str">
        <f t="shared" si="12"/>
        <v/>
      </c>
      <c r="J266" s="11" t="str">
        <f t="shared" si="13"/>
        <v/>
      </c>
      <c r="K266" s="11" t="str">
        <f t="shared" si="14"/>
        <v/>
      </c>
      <c r="L266" s="6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5"/>
      <c r="B267" s="6"/>
      <c r="C267" s="16" t="str">
        <f>IF($B267="","",IFERROR(INDEX(ITENS!$B$6:$B$205,MATCH($B267,ITENS!$A$6:$A$205,0)),"Item não cadastrado"))</f>
        <v/>
      </c>
      <c r="D267" s="16" t="str">
        <f>IF($B267="","",IFERROR(INDEX(ITENS!$C$6:$C$205,MATCH($B267,ITENS!$A$6:$A$205,0)),"Item não cadastrado"))</f>
        <v/>
      </c>
      <c r="E267" s="16" t="str">
        <f>IF($B267="","",IFERROR(INDEX(ITENS!$D$6:$D$205,MATCH($B267,ITENS!$A$6:$A$205,0)),"Item não cadastrado"))</f>
        <v/>
      </c>
      <c r="F267" s="16" t="str">
        <f>IF($B267="","",IFERROR(INDEX(ITENS!$E$6:$E$205,MATCH($B267,ITENS!$A$6:$A$205,0)),"Item não cadastrado"))</f>
        <v/>
      </c>
      <c r="G267" s="16" t="str">
        <f>IF($B267="","",IFERROR(INDEX(ITENS!$G$6:$G$205,MATCH($B267,ITENS!$A$6:$A$205,0)),"Item não cadastrado"))</f>
        <v/>
      </c>
      <c r="H267" s="9"/>
      <c r="I267" s="11" t="str">
        <f t="shared" si="12"/>
        <v/>
      </c>
      <c r="J267" s="11" t="str">
        <f t="shared" si="13"/>
        <v/>
      </c>
      <c r="K267" s="11" t="str">
        <f t="shared" si="14"/>
        <v/>
      </c>
      <c r="L267" s="6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5"/>
      <c r="B268" s="6"/>
      <c r="C268" s="16" t="str">
        <f>IF($B268="","",IFERROR(INDEX(ITENS!$B$6:$B$205,MATCH($B268,ITENS!$A$6:$A$205,0)),"Item não cadastrado"))</f>
        <v/>
      </c>
      <c r="D268" s="16" t="str">
        <f>IF($B268="","",IFERROR(INDEX(ITENS!$C$6:$C$205,MATCH($B268,ITENS!$A$6:$A$205,0)),"Item não cadastrado"))</f>
        <v/>
      </c>
      <c r="E268" s="16" t="str">
        <f>IF($B268="","",IFERROR(INDEX(ITENS!$D$6:$D$205,MATCH($B268,ITENS!$A$6:$A$205,0)),"Item não cadastrado"))</f>
        <v/>
      </c>
      <c r="F268" s="16" t="str">
        <f>IF($B268="","",IFERROR(INDEX(ITENS!$E$6:$E$205,MATCH($B268,ITENS!$A$6:$A$205,0)),"Item não cadastrado"))</f>
        <v/>
      </c>
      <c r="G268" s="16" t="str">
        <f>IF($B268="","",IFERROR(INDEX(ITENS!$G$6:$G$205,MATCH($B268,ITENS!$A$6:$A$205,0)),"Item não cadastrado"))</f>
        <v/>
      </c>
      <c r="H268" s="9"/>
      <c r="I268" s="11" t="str">
        <f t="shared" si="12"/>
        <v/>
      </c>
      <c r="J268" s="11" t="str">
        <f t="shared" si="13"/>
        <v/>
      </c>
      <c r="K268" s="11" t="str">
        <f t="shared" si="14"/>
        <v/>
      </c>
      <c r="L268" s="6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5"/>
      <c r="B269" s="6"/>
      <c r="C269" s="16" t="str">
        <f>IF($B269="","",IFERROR(INDEX(ITENS!$B$6:$B$205,MATCH($B269,ITENS!$A$6:$A$205,0)),"Item não cadastrado"))</f>
        <v/>
      </c>
      <c r="D269" s="16" t="str">
        <f>IF($B269="","",IFERROR(INDEX(ITENS!$C$6:$C$205,MATCH($B269,ITENS!$A$6:$A$205,0)),"Item não cadastrado"))</f>
        <v/>
      </c>
      <c r="E269" s="16" t="str">
        <f>IF($B269="","",IFERROR(INDEX(ITENS!$D$6:$D$205,MATCH($B269,ITENS!$A$6:$A$205,0)),"Item não cadastrado"))</f>
        <v/>
      </c>
      <c r="F269" s="16" t="str">
        <f>IF($B269="","",IFERROR(INDEX(ITENS!$E$6:$E$205,MATCH($B269,ITENS!$A$6:$A$205,0)),"Item não cadastrado"))</f>
        <v/>
      </c>
      <c r="G269" s="16" t="str">
        <f>IF($B269="","",IFERROR(INDEX(ITENS!$G$6:$G$205,MATCH($B269,ITENS!$A$6:$A$205,0)),"Item não cadastrado"))</f>
        <v/>
      </c>
      <c r="H269" s="9"/>
      <c r="I269" s="11" t="str">
        <f t="shared" si="12"/>
        <v/>
      </c>
      <c r="J269" s="11" t="str">
        <f t="shared" si="13"/>
        <v/>
      </c>
      <c r="K269" s="11" t="str">
        <f t="shared" si="14"/>
        <v/>
      </c>
      <c r="L269" s="6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5"/>
      <c r="B270" s="6"/>
      <c r="C270" s="16" t="str">
        <f>IF($B270="","",IFERROR(INDEX(ITENS!$B$6:$B$205,MATCH($B270,ITENS!$A$6:$A$205,0)),"Item não cadastrado"))</f>
        <v/>
      </c>
      <c r="D270" s="16" t="str">
        <f>IF($B270="","",IFERROR(INDEX(ITENS!$C$6:$C$205,MATCH($B270,ITENS!$A$6:$A$205,0)),"Item não cadastrado"))</f>
        <v/>
      </c>
      <c r="E270" s="16" t="str">
        <f>IF($B270="","",IFERROR(INDEX(ITENS!$D$6:$D$205,MATCH($B270,ITENS!$A$6:$A$205,0)),"Item não cadastrado"))</f>
        <v/>
      </c>
      <c r="F270" s="16" t="str">
        <f>IF($B270="","",IFERROR(INDEX(ITENS!$E$6:$E$205,MATCH($B270,ITENS!$A$6:$A$205,0)),"Item não cadastrado"))</f>
        <v/>
      </c>
      <c r="G270" s="16" t="str">
        <f>IF($B270="","",IFERROR(INDEX(ITENS!$G$6:$G$205,MATCH($B270,ITENS!$A$6:$A$205,0)),"Item não cadastrado"))</f>
        <v/>
      </c>
      <c r="H270" s="9"/>
      <c r="I270" s="11" t="str">
        <f t="shared" si="12"/>
        <v/>
      </c>
      <c r="J270" s="11" t="str">
        <f t="shared" si="13"/>
        <v/>
      </c>
      <c r="K270" s="11" t="str">
        <f t="shared" si="14"/>
        <v/>
      </c>
      <c r="L270" s="6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5"/>
      <c r="B271" s="6"/>
      <c r="C271" s="16" t="str">
        <f>IF($B271="","",IFERROR(INDEX(ITENS!$B$6:$B$205,MATCH($B271,ITENS!$A$6:$A$205,0)),"Item não cadastrado"))</f>
        <v/>
      </c>
      <c r="D271" s="16" t="str">
        <f>IF($B271="","",IFERROR(INDEX(ITENS!$C$6:$C$205,MATCH($B271,ITENS!$A$6:$A$205,0)),"Item não cadastrado"))</f>
        <v/>
      </c>
      <c r="E271" s="16" t="str">
        <f>IF($B271="","",IFERROR(INDEX(ITENS!$D$6:$D$205,MATCH($B271,ITENS!$A$6:$A$205,0)),"Item não cadastrado"))</f>
        <v/>
      </c>
      <c r="F271" s="16" t="str">
        <f>IF($B271="","",IFERROR(INDEX(ITENS!$E$6:$E$205,MATCH($B271,ITENS!$A$6:$A$205,0)),"Item não cadastrado"))</f>
        <v/>
      </c>
      <c r="G271" s="16" t="str">
        <f>IF($B271="","",IFERROR(INDEX(ITENS!$G$6:$G$205,MATCH($B271,ITENS!$A$6:$A$205,0)),"Item não cadastrado"))</f>
        <v/>
      </c>
      <c r="H271" s="9"/>
      <c r="I271" s="11" t="str">
        <f t="shared" si="12"/>
        <v/>
      </c>
      <c r="J271" s="11" t="str">
        <f t="shared" si="13"/>
        <v/>
      </c>
      <c r="K271" s="11" t="str">
        <f t="shared" si="14"/>
        <v/>
      </c>
      <c r="L271" s="6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5"/>
      <c r="B272" s="6"/>
      <c r="C272" s="16" t="str">
        <f>IF($B272="","",IFERROR(INDEX(ITENS!$B$6:$B$205,MATCH($B272,ITENS!$A$6:$A$205,0)),"Item não cadastrado"))</f>
        <v/>
      </c>
      <c r="D272" s="16" t="str">
        <f>IF($B272="","",IFERROR(INDEX(ITENS!$C$6:$C$205,MATCH($B272,ITENS!$A$6:$A$205,0)),"Item não cadastrado"))</f>
        <v/>
      </c>
      <c r="E272" s="16" t="str">
        <f>IF($B272="","",IFERROR(INDEX(ITENS!$D$6:$D$205,MATCH($B272,ITENS!$A$6:$A$205,0)),"Item não cadastrado"))</f>
        <v/>
      </c>
      <c r="F272" s="16" t="str">
        <f>IF($B272="","",IFERROR(INDEX(ITENS!$E$6:$E$205,MATCH($B272,ITENS!$A$6:$A$205,0)),"Item não cadastrado"))</f>
        <v/>
      </c>
      <c r="G272" s="16" t="str">
        <f>IF($B272="","",IFERROR(INDEX(ITENS!$G$6:$G$205,MATCH($B272,ITENS!$A$6:$A$205,0)),"Item não cadastrado"))</f>
        <v/>
      </c>
      <c r="H272" s="9"/>
      <c r="I272" s="11" t="str">
        <f t="shared" si="12"/>
        <v/>
      </c>
      <c r="J272" s="11" t="str">
        <f t="shared" si="13"/>
        <v/>
      </c>
      <c r="K272" s="11" t="str">
        <f t="shared" si="14"/>
        <v/>
      </c>
      <c r="L272" s="6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5"/>
      <c r="B273" s="6"/>
      <c r="C273" s="16" t="str">
        <f>IF($B273="","",IFERROR(INDEX(ITENS!$B$6:$B$205,MATCH($B273,ITENS!$A$6:$A$205,0)),"Item não cadastrado"))</f>
        <v/>
      </c>
      <c r="D273" s="16" t="str">
        <f>IF($B273="","",IFERROR(INDEX(ITENS!$C$6:$C$205,MATCH($B273,ITENS!$A$6:$A$205,0)),"Item não cadastrado"))</f>
        <v/>
      </c>
      <c r="E273" s="16" t="str">
        <f>IF($B273="","",IFERROR(INDEX(ITENS!$D$6:$D$205,MATCH($B273,ITENS!$A$6:$A$205,0)),"Item não cadastrado"))</f>
        <v/>
      </c>
      <c r="F273" s="16" t="str">
        <f>IF($B273="","",IFERROR(INDEX(ITENS!$E$6:$E$205,MATCH($B273,ITENS!$A$6:$A$205,0)),"Item não cadastrado"))</f>
        <v/>
      </c>
      <c r="G273" s="16" t="str">
        <f>IF($B273="","",IFERROR(INDEX(ITENS!$G$6:$G$205,MATCH($B273,ITENS!$A$6:$A$205,0)),"Item não cadastrado"))</f>
        <v/>
      </c>
      <c r="H273" s="9"/>
      <c r="I273" s="11" t="str">
        <f t="shared" si="12"/>
        <v/>
      </c>
      <c r="J273" s="11" t="str">
        <f t="shared" si="13"/>
        <v/>
      </c>
      <c r="K273" s="11" t="str">
        <f t="shared" si="14"/>
        <v/>
      </c>
      <c r="L273" s="6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5"/>
      <c r="B274" s="6"/>
      <c r="C274" s="16" t="str">
        <f>IF($B274="","",IFERROR(INDEX(ITENS!$B$6:$B$205,MATCH($B274,ITENS!$A$6:$A$205,0)),"Item não cadastrado"))</f>
        <v/>
      </c>
      <c r="D274" s="16" t="str">
        <f>IF($B274="","",IFERROR(INDEX(ITENS!$C$6:$C$205,MATCH($B274,ITENS!$A$6:$A$205,0)),"Item não cadastrado"))</f>
        <v/>
      </c>
      <c r="E274" s="16" t="str">
        <f>IF($B274="","",IFERROR(INDEX(ITENS!$D$6:$D$205,MATCH($B274,ITENS!$A$6:$A$205,0)),"Item não cadastrado"))</f>
        <v/>
      </c>
      <c r="F274" s="16" t="str">
        <f>IF($B274="","",IFERROR(INDEX(ITENS!$E$6:$E$205,MATCH($B274,ITENS!$A$6:$A$205,0)),"Item não cadastrado"))</f>
        <v/>
      </c>
      <c r="G274" s="16" t="str">
        <f>IF($B274="","",IFERROR(INDEX(ITENS!$G$6:$G$205,MATCH($B274,ITENS!$A$6:$A$205,0)),"Item não cadastrado"))</f>
        <v/>
      </c>
      <c r="H274" s="9"/>
      <c r="I274" s="11" t="str">
        <f t="shared" si="12"/>
        <v/>
      </c>
      <c r="J274" s="11" t="str">
        <f t="shared" si="13"/>
        <v/>
      </c>
      <c r="K274" s="11" t="str">
        <f t="shared" si="14"/>
        <v/>
      </c>
      <c r="L274" s="6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5"/>
      <c r="B275" s="6"/>
      <c r="C275" s="16" t="str">
        <f>IF($B275="","",IFERROR(INDEX(ITENS!$B$6:$B$205,MATCH($B275,ITENS!$A$6:$A$205,0)),"Item não cadastrado"))</f>
        <v/>
      </c>
      <c r="D275" s="16" t="str">
        <f>IF($B275="","",IFERROR(INDEX(ITENS!$C$6:$C$205,MATCH($B275,ITENS!$A$6:$A$205,0)),"Item não cadastrado"))</f>
        <v/>
      </c>
      <c r="E275" s="16" t="str">
        <f>IF($B275="","",IFERROR(INDEX(ITENS!$D$6:$D$205,MATCH($B275,ITENS!$A$6:$A$205,0)),"Item não cadastrado"))</f>
        <v/>
      </c>
      <c r="F275" s="16" t="str">
        <f>IF($B275="","",IFERROR(INDEX(ITENS!$E$6:$E$205,MATCH($B275,ITENS!$A$6:$A$205,0)),"Item não cadastrado"))</f>
        <v/>
      </c>
      <c r="G275" s="16" t="str">
        <f>IF($B275="","",IFERROR(INDEX(ITENS!$G$6:$G$205,MATCH($B275,ITENS!$A$6:$A$205,0)),"Item não cadastrado"))</f>
        <v/>
      </c>
      <c r="H275" s="9"/>
      <c r="I275" s="11" t="str">
        <f t="shared" si="12"/>
        <v/>
      </c>
      <c r="J275" s="11" t="str">
        <f t="shared" si="13"/>
        <v/>
      </c>
      <c r="K275" s="11" t="str">
        <f t="shared" si="14"/>
        <v/>
      </c>
      <c r="L275" s="6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5"/>
      <c r="B276" s="6"/>
      <c r="C276" s="16" t="str">
        <f>IF($B276="","",IFERROR(INDEX(ITENS!$B$6:$B$205,MATCH($B276,ITENS!$A$6:$A$205,0)),"Item não cadastrado"))</f>
        <v/>
      </c>
      <c r="D276" s="16" t="str">
        <f>IF($B276="","",IFERROR(INDEX(ITENS!$C$6:$C$205,MATCH($B276,ITENS!$A$6:$A$205,0)),"Item não cadastrado"))</f>
        <v/>
      </c>
      <c r="E276" s="16" t="str">
        <f>IF($B276="","",IFERROR(INDEX(ITENS!$D$6:$D$205,MATCH($B276,ITENS!$A$6:$A$205,0)),"Item não cadastrado"))</f>
        <v/>
      </c>
      <c r="F276" s="16" t="str">
        <f>IF($B276="","",IFERROR(INDEX(ITENS!$E$6:$E$205,MATCH($B276,ITENS!$A$6:$A$205,0)),"Item não cadastrado"))</f>
        <v/>
      </c>
      <c r="G276" s="16" t="str">
        <f>IF($B276="","",IFERROR(INDEX(ITENS!$G$6:$G$205,MATCH($B276,ITENS!$A$6:$A$205,0)),"Item não cadastrado"))</f>
        <v/>
      </c>
      <c r="H276" s="9"/>
      <c r="I276" s="11" t="str">
        <f t="shared" si="12"/>
        <v/>
      </c>
      <c r="J276" s="11" t="str">
        <f t="shared" si="13"/>
        <v/>
      </c>
      <c r="K276" s="11" t="str">
        <f t="shared" si="14"/>
        <v/>
      </c>
      <c r="L276" s="6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5"/>
      <c r="B277" s="6"/>
      <c r="C277" s="16" t="str">
        <f>IF($B277="","",IFERROR(INDEX(ITENS!$B$6:$B$205,MATCH($B277,ITENS!$A$6:$A$205,0)),"Item não cadastrado"))</f>
        <v/>
      </c>
      <c r="D277" s="16" t="str">
        <f>IF($B277="","",IFERROR(INDEX(ITENS!$C$6:$C$205,MATCH($B277,ITENS!$A$6:$A$205,0)),"Item não cadastrado"))</f>
        <v/>
      </c>
      <c r="E277" s="16" t="str">
        <f>IF($B277="","",IFERROR(INDEX(ITENS!$D$6:$D$205,MATCH($B277,ITENS!$A$6:$A$205,0)),"Item não cadastrado"))</f>
        <v/>
      </c>
      <c r="F277" s="16" t="str">
        <f>IF($B277="","",IFERROR(INDEX(ITENS!$E$6:$E$205,MATCH($B277,ITENS!$A$6:$A$205,0)),"Item não cadastrado"))</f>
        <v/>
      </c>
      <c r="G277" s="16" t="str">
        <f>IF($B277="","",IFERROR(INDEX(ITENS!$G$6:$G$205,MATCH($B277,ITENS!$A$6:$A$205,0)),"Item não cadastrado"))</f>
        <v/>
      </c>
      <c r="H277" s="9"/>
      <c r="I277" s="11" t="str">
        <f t="shared" si="12"/>
        <v/>
      </c>
      <c r="J277" s="11" t="str">
        <f t="shared" si="13"/>
        <v/>
      </c>
      <c r="K277" s="11" t="str">
        <f t="shared" si="14"/>
        <v/>
      </c>
      <c r="L277" s="6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5"/>
      <c r="B278" s="6"/>
      <c r="C278" s="16" t="str">
        <f>IF($B278="","",IFERROR(INDEX(ITENS!$B$6:$B$205,MATCH($B278,ITENS!$A$6:$A$205,0)),"Item não cadastrado"))</f>
        <v/>
      </c>
      <c r="D278" s="16" t="str">
        <f>IF($B278="","",IFERROR(INDEX(ITENS!$C$6:$C$205,MATCH($B278,ITENS!$A$6:$A$205,0)),"Item não cadastrado"))</f>
        <v/>
      </c>
      <c r="E278" s="16" t="str">
        <f>IF($B278="","",IFERROR(INDEX(ITENS!$D$6:$D$205,MATCH($B278,ITENS!$A$6:$A$205,0)),"Item não cadastrado"))</f>
        <v/>
      </c>
      <c r="F278" s="16" t="str">
        <f>IF($B278="","",IFERROR(INDEX(ITENS!$E$6:$E$205,MATCH($B278,ITENS!$A$6:$A$205,0)),"Item não cadastrado"))</f>
        <v/>
      </c>
      <c r="G278" s="16" t="str">
        <f>IF($B278="","",IFERROR(INDEX(ITENS!$G$6:$G$205,MATCH($B278,ITENS!$A$6:$A$205,0)),"Item não cadastrado"))</f>
        <v/>
      </c>
      <c r="H278" s="9"/>
      <c r="I278" s="11" t="str">
        <f t="shared" si="12"/>
        <v/>
      </c>
      <c r="J278" s="11" t="str">
        <f t="shared" si="13"/>
        <v/>
      </c>
      <c r="K278" s="11" t="str">
        <f t="shared" si="14"/>
        <v/>
      </c>
      <c r="L278" s="6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5"/>
      <c r="B279" s="6"/>
      <c r="C279" s="16" t="str">
        <f>IF($B279="","",IFERROR(INDEX(ITENS!$B$6:$B$205,MATCH($B279,ITENS!$A$6:$A$205,0)),"Item não cadastrado"))</f>
        <v/>
      </c>
      <c r="D279" s="16" t="str">
        <f>IF($B279="","",IFERROR(INDEX(ITENS!$C$6:$C$205,MATCH($B279,ITENS!$A$6:$A$205,0)),"Item não cadastrado"))</f>
        <v/>
      </c>
      <c r="E279" s="16" t="str">
        <f>IF($B279="","",IFERROR(INDEX(ITENS!$D$6:$D$205,MATCH($B279,ITENS!$A$6:$A$205,0)),"Item não cadastrado"))</f>
        <v/>
      </c>
      <c r="F279" s="16" t="str">
        <f>IF($B279="","",IFERROR(INDEX(ITENS!$E$6:$E$205,MATCH($B279,ITENS!$A$6:$A$205,0)),"Item não cadastrado"))</f>
        <v/>
      </c>
      <c r="G279" s="16" t="str">
        <f>IF($B279="","",IFERROR(INDEX(ITENS!$G$6:$G$205,MATCH($B279,ITENS!$A$6:$A$205,0)),"Item não cadastrado"))</f>
        <v/>
      </c>
      <c r="H279" s="9"/>
      <c r="I279" s="11" t="str">
        <f t="shared" si="12"/>
        <v/>
      </c>
      <c r="J279" s="11" t="str">
        <f t="shared" si="13"/>
        <v/>
      </c>
      <c r="K279" s="11" t="str">
        <f t="shared" si="14"/>
        <v/>
      </c>
      <c r="L279" s="6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5"/>
      <c r="B280" s="6"/>
      <c r="C280" s="16" t="str">
        <f>IF($B280="","",IFERROR(INDEX(ITENS!$B$6:$B$205,MATCH($B280,ITENS!$A$6:$A$205,0)),"Item não cadastrado"))</f>
        <v/>
      </c>
      <c r="D280" s="16" t="str">
        <f>IF($B280="","",IFERROR(INDEX(ITENS!$C$6:$C$205,MATCH($B280,ITENS!$A$6:$A$205,0)),"Item não cadastrado"))</f>
        <v/>
      </c>
      <c r="E280" s="16" t="str">
        <f>IF($B280="","",IFERROR(INDEX(ITENS!$D$6:$D$205,MATCH($B280,ITENS!$A$6:$A$205,0)),"Item não cadastrado"))</f>
        <v/>
      </c>
      <c r="F280" s="16" t="str">
        <f>IF($B280="","",IFERROR(INDEX(ITENS!$E$6:$E$205,MATCH($B280,ITENS!$A$6:$A$205,0)),"Item não cadastrado"))</f>
        <v/>
      </c>
      <c r="G280" s="16" t="str">
        <f>IF($B280="","",IFERROR(INDEX(ITENS!$G$6:$G$205,MATCH($B280,ITENS!$A$6:$A$205,0)),"Item não cadastrado"))</f>
        <v/>
      </c>
      <c r="H280" s="9"/>
      <c r="I280" s="11" t="str">
        <f t="shared" si="12"/>
        <v/>
      </c>
      <c r="J280" s="11" t="str">
        <f t="shared" si="13"/>
        <v/>
      </c>
      <c r="K280" s="11" t="str">
        <f t="shared" si="14"/>
        <v/>
      </c>
      <c r="L280" s="6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5"/>
      <c r="B281" s="6"/>
      <c r="C281" s="16" t="str">
        <f>IF($B281="","",IFERROR(INDEX(ITENS!$B$6:$B$205,MATCH($B281,ITENS!$A$6:$A$205,0)),"Item não cadastrado"))</f>
        <v/>
      </c>
      <c r="D281" s="16" t="str">
        <f>IF($B281="","",IFERROR(INDEX(ITENS!$C$6:$C$205,MATCH($B281,ITENS!$A$6:$A$205,0)),"Item não cadastrado"))</f>
        <v/>
      </c>
      <c r="E281" s="16" t="str">
        <f>IF($B281="","",IFERROR(INDEX(ITENS!$D$6:$D$205,MATCH($B281,ITENS!$A$6:$A$205,0)),"Item não cadastrado"))</f>
        <v/>
      </c>
      <c r="F281" s="16" t="str">
        <f>IF($B281="","",IFERROR(INDEX(ITENS!$E$6:$E$205,MATCH($B281,ITENS!$A$6:$A$205,0)),"Item não cadastrado"))</f>
        <v/>
      </c>
      <c r="G281" s="16" t="str">
        <f>IF($B281="","",IFERROR(INDEX(ITENS!$G$6:$G$205,MATCH($B281,ITENS!$A$6:$A$205,0)),"Item não cadastrado"))</f>
        <v/>
      </c>
      <c r="H281" s="9"/>
      <c r="I281" s="11" t="str">
        <f t="shared" si="12"/>
        <v/>
      </c>
      <c r="J281" s="11" t="str">
        <f t="shared" si="13"/>
        <v/>
      </c>
      <c r="K281" s="11" t="str">
        <f t="shared" si="14"/>
        <v/>
      </c>
      <c r="L281" s="6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5"/>
      <c r="B282" s="6"/>
      <c r="C282" s="16" t="str">
        <f>IF($B282="","",IFERROR(INDEX(ITENS!$B$6:$B$205,MATCH($B282,ITENS!$A$6:$A$205,0)),"Item não cadastrado"))</f>
        <v/>
      </c>
      <c r="D282" s="16" t="str">
        <f>IF($B282="","",IFERROR(INDEX(ITENS!$C$6:$C$205,MATCH($B282,ITENS!$A$6:$A$205,0)),"Item não cadastrado"))</f>
        <v/>
      </c>
      <c r="E282" s="16" t="str">
        <f>IF($B282="","",IFERROR(INDEX(ITENS!$D$6:$D$205,MATCH($B282,ITENS!$A$6:$A$205,0)),"Item não cadastrado"))</f>
        <v/>
      </c>
      <c r="F282" s="16" t="str">
        <f>IF($B282="","",IFERROR(INDEX(ITENS!$E$6:$E$205,MATCH($B282,ITENS!$A$6:$A$205,0)),"Item não cadastrado"))</f>
        <v/>
      </c>
      <c r="G282" s="16" t="str">
        <f>IF($B282="","",IFERROR(INDEX(ITENS!$G$6:$G$205,MATCH($B282,ITENS!$A$6:$A$205,0)),"Item não cadastrado"))</f>
        <v/>
      </c>
      <c r="H282" s="9"/>
      <c r="I282" s="11" t="str">
        <f t="shared" si="12"/>
        <v/>
      </c>
      <c r="J282" s="11" t="str">
        <f t="shared" si="13"/>
        <v/>
      </c>
      <c r="K282" s="11" t="str">
        <f t="shared" si="14"/>
        <v/>
      </c>
      <c r="L282" s="6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5"/>
      <c r="B283" s="6"/>
      <c r="C283" s="16" t="str">
        <f>IF($B283="","",IFERROR(INDEX(ITENS!$B$6:$B$205,MATCH($B283,ITENS!$A$6:$A$205,0)),"Item não cadastrado"))</f>
        <v/>
      </c>
      <c r="D283" s="16" t="str">
        <f>IF($B283="","",IFERROR(INDEX(ITENS!$C$6:$C$205,MATCH($B283,ITENS!$A$6:$A$205,0)),"Item não cadastrado"))</f>
        <v/>
      </c>
      <c r="E283" s="16" t="str">
        <f>IF($B283="","",IFERROR(INDEX(ITENS!$D$6:$D$205,MATCH($B283,ITENS!$A$6:$A$205,0)),"Item não cadastrado"))</f>
        <v/>
      </c>
      <c r="F283" s="16" t="str">
        <f>IF($B283="","",IFERROR(INDEX(ITENS!$E$6:$E$205,MATCH($B283,ITENS!$A$6:$A$205,0)),"Item não cadastrado"))</f>
        <v/>
      </c>
      <c r="G283" s="16" t="str">
        <f>IF($B283="","",IFERROR(INDEX(ITENS!$G$6:$G$205,MATCH($B283,ITENS!$A$6:$A$205,0)),"Item não cadastrado"))</f>
        <v/>
      </c>
      <c r="H283" s="9"/>
      <c r="I283" s="11" t="str">
        <f t="shared" si="12"/>
        <v/>
      </c>
      <c r="J283" s="11" t="str">
        <f t="shared" si="13"/>
        <v/>
      </c>
      <c r="K283" s="11" t="str">
        <f t="shared" si="14"/>
        <v/>
      </c>
      <c r="L283" s="6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5"/>
      <c r="B284" s="6"/>
      <c r="C284" s="16" t="str">
        <f>IF($B284="","",IFERROR(INDEX(ITENS!$B$6:$B$205,MATCH($B284,ITENS!$A$6:$A$205,0)),"Item não cadastrado"))</f>
        <v/>
      </c>
      <c r="D284" s="16" t="str">
        <f>IF($B284="","",IFERROR(INDEX(ITENS!$C$6:$C$205,MATCH($B284,ITENS!$A$6:$A$205,0)),"Item não cadastrado"))</f>
        <v/>
      </c>
      <c r="E284" s="16" t="str">
        <f>IF($B284="","",IFERROR(INDEX(ITENS!$D$6:$D$205,MATCH($B284,ITENS!$A$6:$A$205,0)),"Item não cadastrado"))</f>
        <v/>
      </c>
      <c r="F284" s="16" t="str">
        <f>IF($B284="","",IFERROR(INDEX(ITENS!$E$6:$E$205,MATCH($B284,ITENS!$A$6:$A$205,0)),"Item não cadastrado"))</f>
        <v/>
      </c>
      <c r="G284" s="16" t="str">
        <f>IF($B284="","",IFERROR(INDEX(ITENS!$G$6:$G$205,MATCH($B284,ITENS!$A$6:$A$205,0)),"Item não cadastrado"))</f>
        <v/>
      </c>
      <c r="H284" s="9"/>
      <c r="I284" s="11" t="str">
        <f t="shared" si="12"/>
        <v/>
      </c>
      <c r="J284" s="11" t="str">
        <f t="shared" si="13"/>
        <v/>
      </c>
      <c r="K284" s="11" t="str">
        <f t="shared" si="14"/>
        <v/>
      </c>
      <c r="L284" s="6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5"/>
      <c r="B285" s="6"/>
      <c r="C285" s="16" t="str">
        <f>IF($B285="","",IFERROR(INDEX(ITENS!$B$6:$B$205,MATCH($B285,ITENS!$A$6:$A$205,0)),"Item não cadastrado"))</f>
        <v/>
      </c>
      <c r="D285" s="16" t="str">
        <f>IF($B285="","",IFERROR(INDEX(ITENS!$C$6:$C$205,MATCH($B285,ITENS!$A$6:$A$205,0)),"Item não cadastrado"))</f>
        <v/>
      </c>
      <c r="E285" s="16" t="str">
        <f>IF($B285="","",IFERROR(INDEX(ITENS!$D$6:$D$205,MATCH($B285,ITENS!$A$6:$A$205,0)),"Item não cadastrado"))</f>
        <v/>
      </c>
      <c r="F285" s="16" t="str">
        <f>IF($B285="","",IFERROR(INDEX(ITENS!$E$6:$E$205,MATCH($B285,ITENS!$A$6:$A$205,0)),"Item não cadastrado"))</f>
        <v/>
      </c>
      <c r="G285" s="16" t="str">
        <f>IF($B285="","",IFERROR(INDEX(ITENS!$G$6:$G$205,MATCH($B285,ITENS!$A$6:$A$205,0)),"Item não cadastrado"))</f>
        <v/>
      </c>
      <c r="H285" s="9"/>
      <c r="I285" s="11" t="str">
        <f t="shared" si="12"/>
        <v/>
      </c>
      <c r="J285" s="11" t="str">
        <f t="shared" si="13"/>
        <v/>
      </c>
      <c r="K285" s="11" t="str">
        <f t="shared" si="14"/>
        <v/>
      </c>
      <c r="L285" s="6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5"/>
      <c r="B286" s="6"/>
      <c r="C286" s="16" t="str">
        <f>IF($B286="","",IFERROR(INDEX(ITENS!$B$6:$B$205,MATCH($B286,ITENS!$A$6:$A$205,0)),"Item não cadastrado"))</f>
        <v/>
      </c>
      <c r="D286" s="16" t="str">
        <f>IF($B286="","",IFERROR(INDEX(ITENS!$C$6:$C$205,MATCH($B286,ITENS!$A$6:$A$205,0)),"Item não cadastrado"))</f>
        <v/>
      </c>
      <c r="E286" s="16" t="str">
        <f>IF($B286="","",IFERROR(INDEX(ITENS!$D$6:$D$205,MATCH($B286,ITENS!$A$6:$A$205,0)),"Item não cadastrado"))</f>
        <v/>
      </c>
      <c r="F286" s="16" t="str">
        <f>IF($B286="","",IFERROR(INDEX(ITENS!$E$6:$E$205,MATCH($B286,ITENS!$A$6:$A$205,0)),"Item não cadastrado"))</f>
        <v/>
      </c>
      <c r="G286" s="16" t="str">
        <f>IF($B286="","",IFERROR(INDEX(ITENS!$G$6:$G$205,MATCH($B286,ITENS!$A$6:$A$205,0)),"Item não cadastrado"))</f>
        <v/>
      </c>
      <c r="H286" s="9"/>
      <c r="I286" s="11" t="str">
        <f t="shared" si="12"/>
        <v/>
      </c>
      <c r="J286" s="11" t="str">
        <f t="shared" si="13"/>
        <v/>
      </c>
      <c r="K286" s="11" t="str">
        <f t="shared" si="14"/>
        <v/>
      </c>
      <c r="L286" s="6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5"/>
      <c r="B287" s="6"/>
      <c r="C287" s="16" t="str">
        <f>IF($B287="","",IFERROR(INDEX(ITENS!$B$6:$B$205,MATCH($B287,ITENS!$A$6:$A$205,0)),"Item não cadastrado"))</f>
        <v/>
      </c>
      <c r="D287" s="16" t="str">
        <f>IF($B287="","",IFERROR(INDEX(ITENS!$C$6:$C$205,MATCH($B287,ITENS!$A$6:$A$205,0)),"Item não cadastrado"))</f>
        <v/>
      </c>
      <c r="E287" s="16" t="str">
        <f>IF($B287="","",IFERROR(INDEX(ITENS!$D$6:$D$205,MATCH($B287,ITENS!$A$6:$A$205,0)),"Item não cadastrado"))</f>
        <v/>
      </c>
      <c r="F287" s="16" t="str">
        <f>IF($B287="","",IFERROR(INDEX(ITENS!$E$6:$E$205,MATCH($B287,ITENS!$A$6:$A$205,0)),"Item não cadastrado"))</f>
        <v/>
      </c>
      <c r="G287" s="16" t="str">
        <f>IF($B287="","",IFERROR(INDEX(ITENS!$G$6:$G$205,MATCH($B287,ITENS!$A$6:$A$205,0)),"Item não cadastrado"))</f>
        <v/>
      </c>
      <c r="H287" s="9"/>
      <c r="I287" s="11" t="str">
        <f t="shared" si="12"/>
        <v/>
      </c>
      <c r="J287" s="11" t="str">
        <f t="shared" si="13"/>
        <v/>
      </c>
      <c r="K287" s="11" t="str">
        <f t="shared" si="14"/>
        <v/>
      </c>
      <c r="L287" s="6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5"/>
      <c r="B288" s="6"/>
      <c r="C288" s="16" t="str">
        <f>IF($B288="","",IFERROR(INDEX(ITENS!$B$6:$B$205,MATCH($B288,ITENS!$A$6:$A$205,0)),"Item não cadastrado"))</f>
        <v/>
      </c>
      <c r="D288" s="16" t="str">
        <f>IF($B288="","",IFERROR(INDEX(ITENS!$C$6:$C$205,MATCH($B288,ITENS!$A$6:$A$205,0)),"Item não cadastrado"))</f>
        <v/>
      </c>
      <c r="E288" s="16" t="str">
        <f>IF($B288="","",IFERROR(INDEX(ITENS!$D$6:$D$205,MATCH($B288,ITENS!$A$6:$A$205,0)),"Item não cadastrado"))</f>
        <v/>
      </c>
      <c r="F288" s="16" t="str">
        <f>IF($B288="","",IFERROR(INDEX(ITENS!$E$6:$E$205,MATCH($B288,ITENS!$A$6:$A$205,0)),"Item não cadastrado"))</f>
        <v/>
      </c>
      <c r="G288" s="16" t="str">
        <f>IF($B288="","",IFERROR(INDEX(ITENS!$G$6:$G$205,MATCH($B288,ITENS!$A$6:$A$205,0)),"Item não cadastrado"))</f>
        <v/>
      </c>
      <c r="H288" s="9"/>
      <c r="I288" s="11" t="str">
        <f t="shared" si="12"/>
        <v/>
      </c>
      <c r="J288" s="11" t="str">
        <f t="shared" si="13"/>
        <v/>
      </c>
      <c r="K288" s="11" t="str">
        <f t="shared" si="14"/>
        <v/>
      </c>
      <c r="L288" s="6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5"/>
      <c r="B289" s="6"/>
      <c r="C289" s="16" t="str">
        <f>IF($B289="","",IFERROR(INDEX(ITENS!$B$6:$B$205,MATCH($B289,ITENS!$A$6:$A$205,0)),"Item não cadastrado"))</f>
        <v/>
      </c>
      <c r="D289" s="16" t="str">
        <f>IF($B289="","",IFERROR(INDEX(ITENS!$C$6:$C$205,MATCH($B289,ITENS!$A$6:$A$205,0)),"Item não cadastrado"))</f>
        <v/>
      </c>
      <c r="E289" s="16" t="str">
        <f>IF($B289="","",IFERROR(INDEX(ITENS!$D$6:$D$205,MATCH($B289,ITENS!$A$6:$A$205,0)),"Item não cadastrado"))</f>
        <v/>
      </c>
      <c r="F289" s="16" t="str">
        <f>IF($B289="","",IFERROR(INDEX(ITENS!$E$6:$E$205,MATCH($B289,ITENS!$A$6:$A$205,0)),"Item não cadastrado"))</f>
        <v/>
      </c>
      <c r="G289" s="16" t="str">
        <f>IF($B289="","",IFERROR(INDEX(ITENS!$G$6:$G$205,MATCH($B289,ITENS!$A$6:$A$205,0)),"Item não cadastrado"))</f>
        <v/>
      </c>
      <c r="H289" s="9"/>
      <c r="I289" s="11" t="str">
        <f t="shared" si="12"/>
        <v/>
      </c>
      <c r="J289" s="11" t="str">
        <f t="shared" si="13"/>
        <v/>
      </c>
      <c r="K289" s="11" t="str">
        <f t="shared" si="14"/>
        <v/>
      </c>
      <c r="L289" s="6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5"/>
      <c r="B290" s="6"/>
      <c r="C290" s="16" t="str">
        <f>IF($B290="","",IFERROR(INDEX(ITENS!$B$6:$B$205,MATCH($B290,ITENS!$A$6:$A$205,0)),"Item não cadastrado"))</f>
        <v/>
      </c>
      <c r="D290" s="16" t="str">
        <f>IF($B290="","",IFERROR(INDEX(ITENS!$C$6:$C$205,MATCH($B290,ITENS!$A$6:$A$205,0)),"Item não cadastrado"))</f>
        <v/>
      </c>
      <c r="E290" s="16" t="str">
        <f>IF($B290="","",IFERROR(INDEX(ITENS!$D$6:$D$205,MATCH($B290,ITENS!$A$6:$A$205,0)),"Item não cadastrado"))</f>
        <v/>
      </c>
      <c r="F290" s="16" t="str">
        <f>IF($B290="","",IFERROR(INDEX(ITENS!$E$6:$E$205,MATCH($B290,ITENS!$A$6:$A$205,0)),"Item não cadastrado"))</f>
        <v/>
      </c>
      <c r="G290" s="16" t="str">
        <f>IF($B290="","",IFERROR(INDEX(ITENS!$G$6:$G$205,MATCH($B290,ITENS!$A$6:$A$205,0)),"Item não cadastrado"))</f>
        <v/>
      </c>
      <c r="H290" s="9"/>
      <c r="I290" s="11" t="str">
        <f t="shared" si="12"/>
        <v/>
      </c>
      <c r="J290" s="11" t="str">
        <f t="shared" si="13"/>
        <v/>
      </c>
      <c r="K290" s="11" t="str">
        <f t="shared" si="14"/>
        <v/>
      </c>
      <c r="L290" s="6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5"/>
      <c r="B291" s="6"/>
      <c r="C291" s="16" t="str">
        <f>IF($B291="","",IFERROR(INDEX(ITENS!$B$6:$B$205,MATCH($B291,ITENS!$A$6:$A$205,0)),"Item não cadastrado"))</f>
        <v/>
      </c>
      <c r="D291" s="16" t="str">
        <f>IF($B291="","",IFERROR(INDEX(ITENS!$C$6:$C$205,MATCH($B291,ITENS!$A$6:$A$205,0)),"Item não cadastrado"))</f>
        <v/>
      </c>
      <c r="E291" s="16" t="str">
        <f>IF($B291="","",IFERROR(INDEX(ITENS!$D$6:$D$205,MATCH($B291,ITENS!$A$6:$A$205,0)),"Item não cadastrado"))</f>
        <v/>
      </c>
      <c r="F291" s="16" t="str">
        <f>IF($B291="","",IFERROR(INDEX(ITENS!$E$6:$E$205,MATCH($B291,ITENS!$A$6:$A$205,0)),"Item não cadastrado"))</f>
        <v/>
      </c>
      <c r="G291" s="16" t="str">
        <f>IF($B291="","",IFERROR(INDEX(ITENS!$G$6:$G$205,MATCH($B291,ITENS!$A$6:$A$205,0)),"Item não cadastrado"))</f>
        <v/>
      </c>
      <c r="H291" s="9"/>
      <c r="I291" s="11" t="str">
        <f t="shared" si="12"/>
        <v/>
      </c>
      <c r="J291" s="11" t="str">
        <f t="shared" si="13"/>
        <v/>
      </c>
      <c r="K291" s="11" t="str">
        <f t="shared" si="14"/>
        <v/>
      </c>
      <c r="L291" s="6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5"/>
      <c r="B292" s="6"/>
      <c r="C292" s="16" t="str">
        <f>IF($B292="","",IFERROR(INDEX(ITENS!$B$6:$B$205,MATCH($B292,ITENS!$A$6:$A$205,0)),"Item não cadastrado"))</f>
        <v/>
      </c>
      <c r="D292" s="16" t="str">
        <f>IF($B292="","",IFERROR(INDEX(ITENS!$C$6:$C$205,MATCH($B292,ITENS!$A$6:$A$205,0)),"Item não cadastrado"))</f>
        <v/>
      </c>
      <c r="E292" s="16" t="str">
        <f>IF($B292="","",IFERROR(INDEX(ITENS!$D$6:$D$205,MATCH($B292,ITENS!$A$6:$A$205,0)),"Item não cadastrado"))</f>
        <v/>
      </c>
      <c r="F292" s="16" t="str">
        <f>IF($B292="","",IFERROR(INDEX(ITENS!$E$6:$E$205,MATCH($B292,ITENS!$A$6:$A$205,0)),"Item não cadastrado"))</f>
        <v/>
      </c>
      <c r="G292" s="16" t="str">
        <f>IF($B292="","",IFERROR(INDEX(ITENS!$G$6:$G$205,MATCH($B292,ITENS!$A$6:$A$205,0)),"Item não cadastrado"))</f>
        <v/>
      </c>
      <c r="H292" s="9"/>
      <c r="I292" s="11" t="str">
        <f t="shared" si="12"/>
        <v/>
      </c>
      <c r="J292" s="11" t="str">
        <f t="shared" si="13"/>
        <v/>
      </c>
      <c r="K292" s="11" t="str">
        <f t="shared" si="14"/>
        <v/>
      </c>
      <c r="L292" s="6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5"/>
      <c r="B293" s="6"/>
      <c r="C293" s="16" t="str">
        <f>IF($B293="","",IFERROR(INDEX(ITENS!$B$6:$B$205,MATCH($B293,ITENS!$A$6:$A$205,0)),"Item não cadastrado"))</f>
        <v/>
      </c>
      <c r="D293" s="16" t="str">
        <f>IF($B293="","",IFERROR(INDEX(ITENS!$C$6:$C$205,MATCH($B293,ITENS!$A$6:$A$205,0)),"Item não cadastrado"))</f>
        <v/>
      </c>
      <c r="E293" s="16" t="str">
        <f>IF($B293="","",IFERROR(INDEX(ITENS!$D$6:$D$205,MATCH($B293,ITENS!$A$6:$A$205,0)),"Item não cadastrado"))</f>
        <v/>
      </c>
      <c r="F293" s="16" t="str">
        <f>IF($B293="","",IFERROR(INDEX(ITENS!$E$6:$E$205,MATCH($B293,ITENS!$A$6:$A$205,0)),"Item não cadastrado"))</f>
        <v/>
      </c>
      <c r="G293" s="16" t="str">
        <f>IF($B293="","",IFERROR(INDEX(ITENS!$G$6:$G$205,MATCH($B293,ITENS!$A$6:$A$205,0)),"Item não cadastrado"))</f>
        <v/>
      </c>
      <c r="H293" s="9"/>
      <c r="I293" s="11" t="str">
        <f t="shared" si="12"/>
        <v/>
      </c>
      <c r="J293" s="11" t="str">
        <f t="shared" si="13"/>
        <v/>
      </c>
      <c r="K293" s="11" t="str">
        <f t="shared" si="14"/>
        <v/>
      </c>
      <c r="L293" s="6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5"/>
      <c r="B294" s="6"/>
      <c r="C294" s="16" t="str">
        <f>IF($B294="","",IFERROR(INDEX(ITENS!$B$6:$B$205,MATCH($B294,ITENS!$A$6:$A$205,0)),"Item não cadastrado"))</f>
        <v/>
      </c>
      <c r="D294" s="16" t="str">
        <f>IF($B294="","",IFERROR(INDEX(ITENS!$C$6:$C$205,MATCH($B294,ITENS!$A$6:$A$205,0)),"Item não cadastrado"))</f>
        <v/>
      </c>
      <c r="E294" s="16" t="str">
        <f>IF($B294="","",IFERROR(INDEX(ITENS!$D$6:$D$205,MATCH($B294,ITENS!$A$6:$A$205,0)),"Item não cadastrado"))</f>
        <v/>
      </c>
      <c r="F294" s="16" t="str">
        <f>IF($B294="","",IFERROR(INDEX(ITENS!$E$6:$E$205,MATCH($B294,ITENS!$A$6:$A$205,0)),"Item não cadastrado"))</f>
        <v/>
      </c>
      <c r="G294" s="16" t="str">
        <f>IF($B294="","",IFERROR(INDEX(ITENS!$G$6:$G$205,MATCH($B294,ITENS!$A$6:$A$205,0)),"Item não cadastrado"))</f>
        <v/>
      </c>
      <c r="H294" s="9"/>
      <c r="I294" s="11" t="str">
        <f t="shared" si="12"/>
        <v/>
      </c>
      <c r="J294" s="11" t="str">
        <f t="shared" si="13"/>
        <v/>
      </c>
      <c r="K294" s="11" t="str">
        <f t="shared" si="14"/>
        <v/>
      </c>
      <c r="L294" s="6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5"/>
      <c r="B295" s="6"/>
      <c r="C295" s="16" t="str">
        <f>IF($B295="","",IFERROR(INDEX(ITENS!$B$6:$B$205,MATCH($B295,ITENS!$A$6:$A$205,0)),"Item não cadastrado"))</f>
        <v/>
      </c>
      <c r="D295" s="16" t="str">
        <f>IF($B295="","",IFERROR(INDEX(ITENS!$C$6:$C$205,MATCH($B295,ITENS!$A$6:$A$205,0)),"Item não cadastrado"))</f>
        <v/>
      </c>
      <c r="E295" s="16" t="str">
        <f>IF($B295="","",IFERROR(INDEX(ITENS!$D$6:$D$205,MATCH($B295,ITENS!$A$6:$A$205,0)),"Item não cadastrado"))</f>
        <v/>
      </c>
      <c r="F295" s="16" t="str">
        <f>IF($B295="","",IFERROR(INDEX(ITENS!$E$6:$E$205,MATCH($B295,ITENS!$A$6:$A$205,0)),"Item não cadastrado"))</f>
        <v/>
      </c>
      <c r="G295" s="16" t="str">
        <f>IF($B295="","",IFERROR(INDEX(ITENS!$G$6:$G$205,MATCH($B295,ITENS!$A$6:$A$205,0)),"Item não cadastrado"))</f>
        <v/>
      </c>
      <c r="H295" s="9"/>
      <c r="I295" s="11" t="str">
        <f t="shared" si="12"/>
        <v/>
      </c>
      <c r="J295" s="11" t="str">
        <f t="shared" si="13"/>
        <v/>
      </c>
      <c r="K295" s="11" t="str">
        <f t="shared" si="14"/>
        <v/>
      </c>
      <c r="L295" s="6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5"/>
      <c r="B296" s="6"/>
      <c r="C296" s="16" t="str">
        <f>IF($B296="","",IFERROR(INDEX(ITENS!$B$6:$B$205,MATCH($B296,ITENS!$A$6:$A$205,0)),"Item não cadastrado"))</f>
        <v/>
      </c>
      <c r="D296" s="16" t="str">
        <f>IF($B296="","",IFERROR(INDEX(ITENS!$C$6:$C$205,MATCH($B296,ITENS!$A$6:$A$205,0)),"Item não cadastrado"))</f>
        <v/>
      </c>
      <c r="E296" s="16" t="str">
        <f>IF($B296="","",IFERROR(INDEX(ITENS!$D$6:$D$205,MATCH($B296,ITENS!$A$6:$A$205,0)),"Item não cadastrado"))</f>
        <v/>
      </c>
      <c r="F296" s="16" t="str">
        <f>IF($B296="","",IFERROR(INDEX(ITENS!$E$6:$E$205,MATCH($B296,ITENS!$A$6:$A$205,0)),"Item não cadastrado"))</f>
        <v/>
      </c>
      <c r="G296" s="16" t="str">
        <f>IF($B296="","",IFERROR(INDEX(ITENS!$G$6:$G$205,MATCH($B296,ITENS!$A$6:$A$205,0)),"Item não cadastrado"))</f>
        <v/>
      </c>
      <c r="H296" s="9"/>
      <c r="I296" s="11" t="str">
        <f t="shared" si="12"/>
        <v/>
      </c>
      <c r="J296" s="11" t="str">
        <f t="shared" si="13"/>
        <v/>
      </c>
      <c r="K296" s="11" t="str">
        <f t="shared" si="14"/>
        <v/>
      </c>
      <c r="L296" s="6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5"/>
      <c r="B297" s="6"/>
      <c r="C297" s="16" t="str">
        <f>IF($B297="","",IFERROR(INDEX(ITENS!$B$6:$B$205,MATCH($B297,ITENS!$A$6:$A$205,0)),"Item não cadastrado"))</f>
        <v/>
      </c>
      <c r="D297" s="16" t="str">
        <f>IF($B297="","",IFERROR(INDEX(ITENS!$C$6:$C$205,MATCH($B297,ITENS!$A$6:$A$205,0)),"Item não cadastrado"))</f>
        <v/>
      </c>
      <c r="E297" s="16" t="str">
        <f>IF($B297="","",IFERROR(INDEX(ITENS!$D$6:$D$205,MATCH($B297,ITENS!$A$6:$A$205,0)),"Item não cadastrado"))</f>
        <v/>
      </c>
      <c r="F297" s="16" t="str">
        <f>IF($B297="","",IFERROR(INDEX(ITENS!$E$6:$E$205,MATCH($B297,ITENS!$A$6:$A$205,0)),"Item não cadastrado"))</f>
        <v/>
      </c>
      <c r="G297" s="16" t="str">
        <f>IF($B297="","",IFERROR(INDEX(ITENS!$G$6:$G$205,MATCH($B297,ITENS!$A$6:$A$205,0)),"Item não cadastrado"))</f>
        <v/>
      </c>
      <c r="H297" s="9"/>
      <c r="I297" s="11" t="str">
        <f t="shared" si="12"/>
        <v/>
      </c>
      <c r="J297" s="11" t="str">
        <f t="shared" si="13"/>
        <v/>
      </c>
      <c r="K297" s="11" t="str">
        <f t="shared" si="14"/>
        <v/>
      </c>
      <c r="L297" s="6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5"/>
      <c r="B298" s="6"/>
      <c r="C298" s="16" t="str">
        <f>IF($B298="","",IFERROR(INDEX(ITENS!$B$6:$B$205,MATCH($B298,ITENS!$A$6:$A$205,0)),"Item não cadastrado"))</f>
        <v/>
      </c>
      <c r="D298" s="16" t="str">
        <f>IF($B298="","",IFERROR(INDEX(ITENS!$C$6:$C$205,MATCH($B298,ITENS!$A$6:$A$205,0)),"Item não cadastrado"))</f>
        <v/>
      </c>
      <c r="E298" s="16" t="str">
        <f>IF($B298="","",IFERROR(INDEX(ITENS!$D$6:$D$205,MATCH($B298,ITENS!$A$6:$A$205,0)),"Item não cadastrado"))</f>
        <v/>
      </c>
      <c r="F298" s="16" t="str">
        <f>IF($B298="","",IFERROR(INDEX(ITENS!$E$6:$E$205,MATCH($B298,ITENS!$A$6:$A$205,0)),"Item não cadastrado"))</f>
        <v/>
      </c>
      <c r="G298" s="16" t="str">
        <f>IF($B298="","",IFERROR(INDEX(ITENS!$G$6:$G$205,MATCH($B298,ITENS!$A$6:$A$205,0)),"Item não cadastrado"))</f>
        <v/>
      </c>
      <c r="H298" s="9"/>
      <c r="I298" s="11" t="str">
        <f t="shared" si="12"/>
        <v/>
      </c>
      <c r="J298" s="11" t="str">
        <f t="shared" si="13"/>
        <v/>
      </c>
      <c r="K298" s="11" t="str">
        <f t="shared" si="14"/>
        <v/>
      </c>
      <c r="L298" s="6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5"/>
      <c r="B299" s="6"/>
      <c r="C299" s="16" t="str">
        <f>IF($B299="","",IFERROR(INDEX(ITENS!$B$6:$B$205,MATCH($B299,ITENS!$A$6:$A$205,0)),"Item não cadastrado"))</f>
        <v/>
      </c>
      <c r="D299" s="16" t="str">
        <f>IF($B299="","",IFERROR(INDEX(ITENS!$C$6:$C$205,MATCH($B299,ITENS!$A$6:$A$205,0)),"Item não cadastrado"))</f>
        <v/>
      </c>
      <c r="E299" s="16" t="str">
        <f>IF($B299="","",IFERROR(INDEX(ITENS!$D$6:$D$205,MATCH($B299,ITENS!$A$6:$A$205,0)),"Item não cadastrado"))</f>
        <v/>
      </c>
      <c r="F299" s="16" t="str">
        <f>IF($B299="","",IFERROR(INDEX(ITENS!$E$6:$E$205,MATCH($B299,ITENS!$A$6:$A$205,0)),"Item não cadastrado"))</f>
        <v/>
      </c>
      <c r="G299" s="16" t="str">
        <f>IF($B299="","",IFERROR(INDEX(ITENS!$G$6:$G$205,MATCH($B299,ITENS!$A$6:$A$205,0)),"Item não cadastrado"))</f>
        <v/>
      </c>
      <c r="H299" s="9"/>
      <c r="I299" s="11" t="str">
        <f t="shared" si="12"/>
        <v/>
      </c>
      <c r="J299" s="11" t="str">
        <f t="shared" si="13"/>
        <v/>
      </c>
      <c r="K299" s="11" t="str">
        <f t="shared" si="14"/>
        <v/>
      </c>
      <c r="L299" s="6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5"/>
      <c r="B300" s="6"/>
      <c r="C300" s="16" t="str">
        <f>IF($B300="","",IFERROR(INDEX(ITENS!$B$6:$B$205,MATCH($B300,ITENS!$A$6:$A$205,0)),"Item não cadastrado"))</f>
        <v/>
      </c>
      <c r="D300" s="16" t="str">
        <f>IF($B300="","",IFERROR(INDEX(ITENS!$C$6:$C$205,MATCH($B300,ITENS!$A$6:$A$205,0)),"Item não cadastrado"))</f>
        <v/>
      </c>
      <c r="E300" s="16" t="str">
        <f>IF($B300="","",IFERROR(INDEX(ITENS!$D$6:$D$205,MATCH($B300,ITENS!$A$6:$A$205,0)),"Item não cadastrado"))</f>
        <v/>
      </c>
      <c r="F300" s="16" t="str">
        <f>IF($B300="","",IFERROR(INDEX(ITENS!$E$6:$E$205,MATCH($B300,ITENS!$A$6:$A$205,0)),"Item não cadastrado"))</f>
        <v/>
      </c>
      <c r="G300" s="16" t="str">
        <f>IF($B300="","",IFERROR(INDEX(ITENS!$G$6:$G$205,MATCH($B300,ITENS!$A$6:$A$205,0)),"Item não cadastrado"))</f>
        <v/>
      </c>
      <c r="H300" s="9"/>
      <c r="I300" s="11" t="str">
        <f t="shared" si="12"/>
        <v/>
      </c>
      <c r="J300" s="11" t="str">
        <f t="shared" si="13"/>
        <v/>
      </c>
      <c r="K300" s="11" t="str">
        <f t="shared" si="14"/>
        <v/>
      </c>
      <c r="L300" s="6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5"/>
      <c r="B301" s="6"/>
      <c r="C301" s="16" t="str">
        <f>IF($B301="","",IFERROR(INDEX(ITENS!$B$6:$B$205,MATCH($B301,ITENS!$A$6:$A$205,0)),"Item não cadastrado"))</f>
        <v/>
      </c>
      <c r="D301" s="16" t="str">
        <f>IF($B301="","",IFERROR(INDEX(ITENS!$C$6:$C$205,MATCH($B301,ITENS!$A$6:$A$205,0)),"Item não cadastrado"))</f>
        <v/>
      </c>
      <c r="E301" s="16" t="str">
        <f>IF($B301="","",IFERROR(INDEX(ITENS!$D$6:$D$205,MATCH($B301,ITENS!$A$6:$A$205,0)),"Item não cadastrado"))</f>
        <v/>
      </c>
      <c r="F301" s="16" t="str">
        <f>IF($B301="","",IFERROR(INDEX(ITENS!$E$6:$E$205,MATCH($B301,ITENS!$A$6:$A$205,0)),"Item não cadastrado"))</f>
        <v/>
      </c>
      <c r="G301" s="16" t="str">
        <f>IF($B301="","",IFERROR(INDEX(ITENS!$G$6:$G$205,MATCH($B301,ITENS!$A$6:$A$205,0)),"Item não cadastrado"))</f>
        <v/>
      </c>
      <c r="H301" s="9"/>
      <c r="I301" s="11" t="str">
        <f t="shared" si="12"/>
        <v/>
      </c>
      <c r="J301" s="11" t="str">
        <f t="shared" si="13"/>
        <v/>
      </c>
      <c r="K301" s="11" t="str">
        <f t="shared" si="14"/>
        <v/>
      </c>
      <c r="L301" s="6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5"/>
      <c r="B302" s="6"/>
      <c r="C302" s="16" t="str">
        <f>IF($B302="","",IFERROR(INDEX(ITENS!$B$6:$B$205,MATCH($B302,ITENS!$A$6:$A$205,0)),"Item não cadastrado"))</f>
        <v/>
      </c>
      <c r="D302" s="16" t="str">
        <f>IF($B302="","",IFERROR(INDEX(ITENS!$C$6:$C$205,MATCH($B302,ITENS!$A$6:$A$205,0)),"Item não cadastrado"))</f>
        <v/>
      </c>
      <c r="E302" s="16" t="str">
        <f>IF($B302="","",IFERROR(INDEX(ITENS!$D$6:$D$205,MATCH($B302,ITENS!$A$6:$A$205,0)),"Item não cadastrado"))</f>
        <v/>
      </c>
      <c r="F302" s="16" t="str">
        <f>IF($B302="","",IFERROR(INDEX(ITENS!$E$6:$E$205,MATCH($B302,ITENS!$A$6:$A$205,0)),"Item não cadastrado"))</f>
        <v/>
      </c>
      <c r="G302" s="16" t="str">
        <f>IF($B302="","",IFERROR(INDEX(ITENS!$G$6:$G$205,MATCH($B302,ITENS!$A$6:$A$205,0)),"Item não cadastrado"))</f>
        <v/>
      </c>
      <c r="H302" s="9"/>
      <c r="I302" s="11" t="str">
        <f t="shared" si="12"/>
        <v/>
      </c>
      <c r="J302" s="11" t="str">
        <f t="shared" si="13"/>
        <v/>
      </c>
      <c r="K302" s="11" t="str">
        <f t="shared" si="14"/>
        <v/>
      </c>
      <c r="L302" s="6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5"/>
      <c r="B303" s="6"/>
      <c r="C303" s="16" t="str">
        <f>IF($B303="","",IFERROR(INDEX(ITENS!$B$6:$B$205,MATCH($B303,ITENS!$A$6:$A$205,0)),"Item não cadastrado"))</f>
        <v/>
      </c>
      <c r="D303" s="16" t="str">
        <f>IF($B303="","",IFERROR(INDEX(ITENS!$C$6:$C$205,MATCH($B303,ITENS!$A$6:$A$205,0)),"Item não cadastrado"))</f>
        <v/>
      </c>
      <c r="E303" s="16" t="str">
        <f>IF($B303="","",IFERROR(INDEX(ITENS!$D$6:$D$205,MATCH($B303,ITENS!$A$6:$A$205,0)),"Item não cadastrado"))</f>
        <v/>
      </c>
      <c r="F303" s="16" t="str">
        <f>IF($B303="","",IFERROR(INDEX(ITENS!$E$6:$E$205,MATCH($B303,ITENS!$A$6:$A$205,0)),"Item não cadastrado"))</f>
        <v/>
      </c>
      <c r="G303" s="16" t="str">
        <f>IF($B303="","",IFERROR(INDEX(ITENS!$G$6:$G$205,MATCH($B303,ITENS!$A$6:$A$205,0)),"Item não cadastrado"))</f>
        <v/>
      </c>
      <c r="H303" s="9"/>
      <c r="I303" s="11" t="str">
        <f t="shared" si="12"/>
        <v/>
      </c>
      <c r="J303" s="11" t="str">
        <f t="shared" si="13"/>
        <v/>
      </c>
      <c r="K303" s="11" t="str">
        <f t="shared" si="14"/>
        <v/>
      </c>
      <c r="L303" s="6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5"/>
      <c r="B304" s="6"/>
      <c r="C304" s="16" t="str">
        <f>IF($B304="","",IFERROR(INDEX(ITENS!$B$6:$B$205,MATCH($B304,ITENS!$A$6:$A$205,0)),"Item não cadastrado"))</f>
        <v/>
      </c>
      <c r="D304" s="16" t="str">
        <f>IF($B304="","",IFERROR(INDEX(ITENS!$C$6:$C$205,MATCH($B304,ITENS!$A$6:$A$205,0)),"Item não cadastrado"))</f>
        <v/>
      </c>
      <c r="E304" s="16" t="str">
        <f>IF($B304="","",IFERROR(INDEX(ITENS!$D$6:$D$205,MATCH($B304,ITENS!$A$6:$A$205,0)),"Item não cadastrado"))</f>
        <v/>
      </c>
      <c r="F304" s="16" t="str">
        <f>IF($B304="","",IFERROR(INDEX(ITENS!$E$6:$E$205,MATCH($B304,ITENS!$A$6:$A$205,0)),"Item não cadastrado"))</f>
        <v/>
      </c>
      <c r="G304" s="16" t="str">
        <f>IF($B304="","",IFERROR(INDEX(ITENS!$G$6:$G$205,MATCH($B304,ITENS!$A$6:$A$205,0)),"Item não cadastrado"))</f>
        <v/>
      </c>
      <c r="H304" s="9"/>
      <c r="I304" s="11" t="str">
        <f t="shared" si="12"/>
        <v/>
      </c>
      <c r="J304" s="11" t="str">
        <f t="shared" si="13"/>
        <v/>
      </c>
      <c r="K304" s="11" t="str">
        <f t="shared" si="14"/>
        <v/>
      </c>
      <c r="L304" s="6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5"/>
      <c r="B305" s="6"/>
      <c r="C305" s="16" t="str">
        <f>IF($B305="","",IFERROR(INDEX(ITENS!$B$6:$B$205,MATCH($B305,ITENS!$A$6:$A$205,0)),"Item não cadastrado"))</f>
        <v/>
      </c>
      <c r="D305" s="16" t="str">
        <f>IF($B305="","",IFERROR(INDEX(ITENS!$C$6:$C$205,MATCH($B305,ITENS!$A$6:$A$205,0)),"Item não cadastrado"))</f>
        <v/>
      </c>
      <c r="E305" s="16" t="str">
        <f>IF($B305="","",IFERROR(INDEX(ITENS!$D$6:$D$205,MATCH($B305,ITENS!$A$6:$A$205,0)),"Item não cadastrado"))</f>
        <v/>
      </c>
      <c r="F305" s="16" t="str">
        <f>IF($B305="","",IFERROR(INDEX(ITENS!$E$6:$E$205,MATCH($B305,ITENS!$A$6:$A$205,0)),"Item não cadastrado"))</f>
        <v/>
      </c>
      <c r="G305" s="16" t="str">
        <f>IF($B305="","",IFERROR(INDEX(ITENS!$G$6:$G$205,MATCH($B305,ITENS!$A$6:$A$205,0)),"Item não cadastrado"))</f>
        <v/>
      </c>
      <c r="H305" s="9"/>
      <c r="I305" s="11" t="str">
        <f t="shared" si="12"/>
        <v/>
      </c>
      <c r="J305" s="11" t="str">
        <f t="shared" si="13"/>
        <v/>
      </c>
      <c r="K305" s="11" t="str">
        <f t="shared" si="14"/>
        <v/>
      </c>
      <c r="L305" s="6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5"/>
      <c r="B306" s="6"/>
      <c r="C306" s="16" t="str">
        <f>IF($B306="","",IFERROR(INDEX(ITENS!$B$6:$B$205,MATCH($B306,ITENS!$A$6:$A$205,0)),"Item não cadastrado"))</f>
        <v/>
      </c>
      <c r="D306" s="16" t="str">
        <f>IF($B306="","",IFERROR(INDEX(ITENS!$C$6:$C$205,MATCH($B306,ITENS!$A$6:$A$205,0)),"Item não cadastrado"))</f>
        <v/>
      </c>
      <c r="E306" s="16" t="str">
        <f>IF($B306="","",IFERROR(INDEX(ITENS!$D$6:$D$205,MATCH($B306,ITENS!$A$6:$A$205,0)),"Item não cadastrado"))</f>
        <v/>
      </c>
      <c r="F306" s="16" t="str">
        <f>IF($B306="","",IFERROR(INDEX(ITENS!$E$6:$E$205,MATCH($B306,ITENS!$A$6:$A$205,0)),"Item não cadastrado"))</f>
        <v/>
      </c>
      <c r="G306" s="16" t="str">
        <f>IF($B306="","",IFERROR(INDEX(ITENS!$G$6:$G$205,MATCH($B306,ITENS!$A$6:$A$205,0)),"Item não cadastrado"))</f>
        <v/>
      </c>
      <c r="H306" s="9"/>
      <c r="I306" s="11" t="str">
        <f t="shared" si="12"/>
        <v/>
      </c>
      <c r="J306" s="11" t="str">
        <f t="shared" si="13"/>
        <v/>
      </c>
      <c r="K306" s="11" t="str">
        <f t="shared" si="14"/>
        <v/>
      </c>
      <c r="L306" s="6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5"/>
      <c r="B307" s="6"/>
      <c r="C307" s="16" t="str">
        <f>IF($B307="","",IFERROR(INDEX(ITENS!$B$6:$B$205,MATCH($B307,ITENS!$A$6:$A$205,0)),"Item não cadastrado"))</f>
        <v/>
      </c>
      <c r="D307" s="16" t="str">
        <f>IF($B307="","",IFERROR(INDEX(ITENS!$C$6:$C$205,MATCH($B307,ITENS!$A$6:$A$205,0)),"Item não cadastrado"))</f>
        <v/>
      </c>
      <c r="E307" s="16" t="str">
        <f>IF($B307="","",IFERROR(INDEX(ITENS!$D$6:$D$205,MATCH($B307,ITENS!$A$6:$A$205,0)),"Item não cadastrado"))</f>
        <v/>
      </c>
      <c r="F307" s="16" t="str">
        <f>IF($B307="","",IFERROR(INDEX(ITENS!$E$6:$E$205,MATCH($B307,ITENS!$A$6:$A$205,0)),"Item não cadastrado"))</f>
        <v/>
      </c>
      <c r="G307" s="16" t="str">
        <f>IF($B307="","",IFERROR(INDEX(ITENS!$G$6:$G$205,MATCH($B307,ITENS!$A$6:$A$205,0)),"Item não cadastrado"))</f>
        <v/>
      </c>
      <c r="H307" s="9"/>
      <c r="I307" s="11" t="str">
        <f t="shared" si="12"/>
        <v/>
      </c>
      <c r="J307" s="11" t="str">
        <f t="shared" si="13"/>
        <v/>
      </c>
      <c r="K307" s="11" t="str">
        <f t="shared" si="14"/>
        <v/>
      </c>
      <c r="L307" s="6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5"/>
      <c r="B308" s="6"/>
      <c r="C308" s="16" t="str">
        <f>IF($B308="","",IFERROR(INDEX(ITENS!$B$6:$B$205,MATCH($B308,ITENS!$A$6:$A$205,0)),"Item não cadastrado"))</f>
        <v/>
      </c>
      <c r="D308" s="16" t="str">
        <f>IF($B308="","",IFERROR(INDEX(ITENS!$C$6:$C$205,MATCH($B308,ITENS!$A$6:$A$205,0)),"Item não cadastrado"))</f>
        <v/>
      </c>
      <c r="E308" s="16" t="str">
        <f>IF($B308="","",IFERROR(INDEX(ITENS!$D$6:$D$205,MATCH($B308,ITENS!$A$6:$A$205,0)),"Item não cadastrado"))</f>
        <v/>
      </c>
      <c r="F308" s="16" t="str">
        <f>IF($B308="","",IFERROR(INDEX(ITENS!$E$6:$E$205,MATCH($B308,ITENS!$A$6:$A$205,0)),"Item não cadastrado"))</f>
        <v/>
      </c>
      <c r="G308" s="16" t="str">
        <f>IF($B308="","",IFERROR(INDEX(ITENS!$G$6:$G$205,MATCH($B308,ITENS!$A$6:$A$205,0)),"Item não cadastrado"))</f>
        <v/>
      </c>
      <c r="H308" s="9"/>
      <c r="I308" s="11" t="str">
        <f t="shared" si="12"/>
        <v/>
      </c>
      <c r="J308" s="11" t="str">
        <f t="shared" si="13"/>
        <v/>
      </c>
      <c r="K308" s="11" t="str">
        <f t="shared" si="14"/>
        <v/>
      </c>
      <c r="L308" s="6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5"/>
      <c r="B309" s="6"/>
      <c r="C309" s="16" t="str">
        <f>IF($B309="","",IFERROR(INDEX(ITENS!$B$6:$B$205,MATCH($B309,ITENS!$A$6:$A$205,0)),"Item não cadastrado"))</f>
        <v/>
      </c>
      <c r="D309" s="16" t="str">
        <f>IF($B309="","",IFERROR(INDEX(ITENS!$C$6:$C$205,MATCH($B309,ITENS!$A$6:$A$205,0)),"Item não cadastrado"))</f>
        <v/>
      </c>
      <c r="E309" s="16" t="str">
        <f>IF($B309="","",IFERROR(INDEX(ITENS!$D$6:$D$205,MATCH($B309,ITENS!$A$6:$A$205,0)),"Item não cadastrado"))</f>
        <v/>
      </c>
      <c r="F309" s="16" t="str">
        <f>IF($B309="","",IFERROR(INDEX(ITENS!$E$6:$E$205,MATCH($B309,ITENS!$A$6:$A$205,0)),"Item não cadastrado"))</f>
        <v/>
      </c>
      <c r="G309" s="16" t="str">
        <f>IF($B309="","",IFERROR(INDEX(ITENS!$G$6:$G$205,MATCH($B309,ITENS!$A$6:$A$205,0)),"Item não cadastrado"))</f>
        <v/>
      </c>
      <c r="H309" s="9"/>
      <c r="I309" s="11" t="str">
        <f t="shared" si="12"/>
        <v/>
      </c>
      <c r="J309" s="11" t="str">
        <f t="shared" si="13"/>
        <v/>
      </c>
      <c r="K309" s="11" t="str">
        <f t="shared" si="14"/>
        <v/>
      </c>
      <c r="L309" s="6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5"/>
      <c r="B310" s="6"/>
      <c r="C310" s="16" t="str">
        <f>IF($B310="","",IFERROR(INDEX(ITENS!$B$6:$B$205,MATCH($B310,ITENS!$A$6:$A$205,0)),"Item não cadastrado"))</f>
        <v/>
      </c>
      <c r="D310" s="16" t="str">
        <f>IF($B310="","",IFERROR(INDEX(ITENS!$C$6:$C$205,MATCH($B310,ITENS!$A$6:$A$205,0)),"Item não cadastrado"))</f>
        <v/>
      </c>
      <c r="E310" s="16" t="str">
        <f>IF($B310="","",IFERROR(INDEX(ITENS!$D$6:$D$205,MATCH($B310,ITENS!$A$6:$A$205,0)),"Item não cadastrado"))</f>
        <v/>
      </c>
      <c r="F310" s="16" t="str">
        <f>IF($B310="","",IFERROR(INDEX(ITENS!$E$6:$E$205,MATCH($B310,ITENS!$A$6:$A$205,0)),"Item não cadastrado"))</f>
        <v/>
      </c>
      <c r="G310" s="16" t="str">
        <f>IF($B310="","",IFERROR(INDEX(ITENS!$G$6:$G$205,MATCH($B310,ITENS!$A$6:$A$205,0)),"Item não cadastrado"))</f>
        <v/>
      </c>
      <c r="H310" s="9"/>
      <c r="I310" s="11" t="str">
        <f t="shared" si="12"/>
        <v/>
      </c>
      <c r="J310" s="11" t="str">
        <f t="shared" si="13"/>
        <v/>
      </c>
      <c r="K310" s="11" t="str">
        <f t="shared" si="14"/>
        <v/>
      </c>
      <c r="L310" s="6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5"/>
      <c r="B311" s="6"/>
      <c r="C311" s="16" t="str">
        <f>IF($B311="","",IFERROR(INDEX(ITENS!$B$6:$B$205,MATCH($B311,ITENS!$A$6:$A$205,0)),"Item não cadastrado"))</f>
        <v/>
      </c>
      <c r="D311" s="16" t="str">
        <f>IF($B311="","",IFERROR(INDEX(ITENS!$C$6:$C$205,MATCH($B311,ITENS!$A$6:$A$205,0)),"Item não cadastrado"))</f>
        <v/>
      </c>
      <c r="E311" s="16" t="str">
        <f>IF($B311="","",IFERROR(INDEX(ITENS!$D$6:$D$205,MATCH($B311,ITENS!$A$6:$A$205,0)),"Item não cadastrado"))</f>
        <v/>
      </c>
      <c r="F311" s="16" t="str">
        <f>IF($B311="","",IFERROR(INDEX(ITENS!$E$6:$E$205,MATCH($B311,ITENS!$A$6:$A$205,0)),"Item não cadastrado"))</f>
        <v/>
      </c>
      <c r="G311" s="16" t="str">
        <f>IF($B311="","",IFERROR(INDEX(ITENS!$G$6:$G$205,MATCH($B311,ITENS!$A$6:$A$205,0)),"Item não cadastrado"))</f>
        <v/>
      </c>
      <c r="H311" s="9"/>
      <c r="I311" s="11" t="str">
        <f t="shared" si="12"/>
        <v/>
      </c>
      <c r="J311" s="11" t="str">
        <f t="shared" si="13"/>
        <v/>
      </c>
      <c r="K311" s="11" t="str">
        <f t="shared" si="14"/>
        <v/>
      </c>
      <c r="L311" s="6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5"/>
      <c r="B312" s="6"/>
      <c r="C312" s="16" t="str">
        <f>IF($B312="","",IFERROR(INDEX(ITENS!$B$6:$B$205,MATCH($B312,ITENS!$A$6:$A$205,0)),"Item não cadastrado"))</f>
        <v/>
      </c>
      <c r="D312" s="16" t="str">
        <f>IF($B312="","",IFERROR(INDEX(ITENS!$C$6:$C$205,MATCH($B312,ITENS!$A$6:$A$205,0)),"Item não cadastrado"))</f>
        <v/>
      </c>
      <c r="E312" s="16" t="str">
        <f>IF($B312="","",IFERROR(INDEX(ITENS!$D$6:$D$205,MATCH($B312,ITENS!$A$6:$A$205,0)),"Item não cadastrado"))</f>
        <v/>
      </c>
      <c r="F312" s="16" t="str">
        <f>IF($B312="","",IFERROR(INDEX(ITENS!$E$6:$E$205,MATCH($B312,ITENS!$A$6:$A$205,0)),"Item não cadastrado"))</f>
        <v/>
      </c>
      <c r="G312" s="16" t="str">
        <f>IF($B312="","",IFERROR(INDEX(ITENS!$G$6:$G$205,MATCH($B312,ITENS!$A$6:$A$205,0)),"Item não cadastrado"))</f>
        <v/>
      </c>
      <c r="H312" s="9"/>
      <c r="I312" s="11" t="str">
        <f t="shared" si="12"/>
        <v/>
      </c>
      <c r="J312" s="11" t="str">
        <f t="shared" si="13"/>
        <v/>
      </c>
      <c r="K312" s="11" t="str">
        <f t="shared" si="14"/>
        <v/>
      </c>
      <c r="L312" s="6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5"/>
      <c r="B313" s="6"/>
      <c r="C313" s="16" t="str">
        <f>IF($B313="","",IFERROR(INDEX(ITENS!$B$6:$B$205,MATCH($B313,ITENS!$A$6:$A$205,0)),"Item não cadastrado"))</f>
        <v/>
      </c>
      <c r="D313" s="16" t="str">
        <f>IF($B313="","",IFERROR(INDEX(ITENS!$C$6:$C$205,MATCH($B313,ITENS!$A$6:$A$205,0)),"Item não cadastrado"))</f>
        <v/>
      </c>
      <c r="E313" s="16" t="str">
        <f>IF($B313="","",IFERROR(INDEX(ITENS!$D$6:$D$205,MATCH($B313,ITENS!$A$6:$A$205,0)),"Item não cadastrado"))</f>
        <v/>
      </c>
      <c r="F313" s="16" t="str">
        <f>IF($B313="","",IFERROR(INDEX(ITENS!$E$6:$E$205,MATCH($B313,ITENS!$A$6:$A$205,0)),"Item não cadastrado"))</f>
        <v/>
      </c>
      <c r="G313" s="16" t="str">
        <f>IF($B313="","",IFERROR(INDEX(ITENS!$G$6:$G$205,MATCH($B313,ITENS!$A$6:$A$205,0)),"Item não cadastrado"))</f>
        <v/>
      </c>
      <c r="H313" s="9"/>
      <c r="I313" s="11" t="str">
        <f t="shared" si="12"/>
        <v/>
      </c>
      <c r="J313" s="11" t="str">
        <f t="shared" si="13"/>
        <v/>
      </c>
      <c r="K313" s="11" t="str">
        <f t="shared" si="14"/>
        <v/>
      </c>
      <c r="L313" s="6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5"/>
      <c r="B314" s="6"/>
      <c r="C314" s="16" t="str">
        <f>IF($B314="","",IFERROR(INDEX(ITENS!$B$6:$B$205,MATCH($B314,ITENS!$A$6:$A$205,0)),"Item não cadastrado"))</f>
        <v/>
      </c>
      <c r="D314" s="16" t="str">
        <f>IF($B314="","",IFERROR(INDEX(ITENS!$C$6:$C$205,MATCH($B314,ITENS!$A$6:$A$205,0)),"Item não cadastrado"))</f>
        <v/>
      </c>
      <c r="E314" s="16" t="str">
        <f>IF($B314="","",IFERROR(INDEX(ITENS!$D$6:$D$205,MATCH($B314,ITENS!$A$6:$A$205,0)),"Item não cadastrado"))</f>
        <v/>
      </c>
      <c r="F314" s="16" t="str">
        <f>IF($B314="","",IFERROR(INDEX(ITENS!$E$6:$E$205,MATCH($B314,ITENS!$A$6:$A$205,0)),"Item não cadastrado"))</f>
        <v/>
      </c>
      <c r="G314" s="16" t="str">
        <f>IF($B314="","",IFERROR(INDEX(ITENS!$G$6:$G$205,MATCH($B314,ITENS!$A$6:$A$205,0)),"Item não cadastrado"))</f>
        <v/>
      </c>
      <c r="H314" s="9"/>
      <c r="I314" s="11" t="str">
        <f t="shared" si="12"/>
        <v/>
      </c>
      <c r="J314" s="11" t="str">
        <f t="shared" si="13"/>
        <v/>
      </c>
      <c r="K314" s="11" t="str">
        <f t="shared" si="14"/>
        <v/>
      </c>
      <c r="L314" s="6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5"/>
      <c r="B315" s="6"/>
      <c r="C315" s="16" t="str">
        <f>IF($B315="","",IFERROR(INDEX(ITENS!$B$6:$B$205,MATCH($B315,ITENS!$A$6:$A$205,0)),"Item não cadastrado"))</f>
        <v/>
      </c>
      <c r="D315" s="16" t="str">
        <f>IF($B315="","",IFERROR(INDEX(ITENS!$C$6:$C$205,MATCH($B315,ITENS!$A$6:$A$205,0)),"Item não cadastrado"))</f>
        <v/>
      </c>
      <c r="E315" s="16" t="str">
        <f>IF($B315="","",IFERROR(INDEX(ITENS!$D$6:$D$205,MATCH($B315,ITENS!$A$6:$A$205,0)),"Item não cadastrado"))</f>
        <v/>
      </c>
      <c r="F315" s="16" t="str">
        <f>IF($B315="","",IFERROR(INDEX(ITENS!$E$6:$E$205,MATCH($B315,ITENS!$A$6:$A$205,0)),"Item não cadastrado"))</f>
        <v/>
      </c>
      <c r="G315" s="16" t="str">
        <f>IF($B315="","",IFERROR(INDEX(ITENS!$G$6:$G$205,MATCH($B315,ITENS!$A$6:$A$205,0)),"Item não cadastrado"))</f>
        <v/>
      </c>
      <c r="H315" s="9"/>
      <c r="I315" s="11" t="str">
        <f t="shared" si="12"/>
        <v/>
      </c>
      <c r="J315" s="11" t="str">
        <f t="shared" si="13"/>
        <v/>
      </c>
      <c r="K315" s="11" t="str">
        <f t="shared" si="14"/>
        <v/>
      </c>
      <c r="L315" s="6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5"/>
      <c r="B316" s="6"/>
      <c r="C316" s="16" t="str">
        <f>IF($B316="","",IFERROR(INDEX(ITENS!$B$6:$B$205,MATCH($B316,ITENS!$A$6:$A$205,0)),"Item não cadastrado"))</f>
        <v/>
      </c>
      <c r="D316" s="16" t="str">
        <f>IF($B316="","",IFERROR(INDEX(ITENS!$C$6:$C$205,MATCH($B316,ITENS!$A$6:$A$205,0)),"Item não cadastrado"))</f>
        <v/>
      </c>
      <c r="E316" s="16" t="str">
        <f>IF($B316="","",IFERROR(INDEX(ITENS!$D$6:$D$205,MATCH($B316,ITENS!$A$6:$A$205,0)),"Item não cadastrado"))</f>
        <v/>
      </c>
      <c r="F316" s="16" t="str">
        <f>IF($B316="","",IFERROR(INDEX(ITENS!$E$6:$E$205,MATCH($B316,ITENS!$A$6:$A$205,0)),"Item não cadastrado"))</f>
        <v/>
      </c>
      <c r="G316" s="16" t="str">
        <f>IF($B316="","",IFERROR(INDEX(ITENS!$G$6:$G$205,MATCH($B316,ITENS!$A$6:$A$205,0)),"Item não cadastrado"))</f>
        <v/>
      </c>
      <c r="H316" s="9"/>
      <c r="I316" s="11" t="str">
        <f t="shared" si="12"/>
        <v/>
      </c>
      <c r="J316" s="11" t="str">
        <f t="shared" si="13"/>
        <v/>
      </c>
      <c r="K316" s="11" t="str">
        <f t="shared" si="14"/>
        <v/>
      </c>
      <c r="L316" s="6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5"/>
      <c r="B317" s="6"/>
      <c r="C317" s="16" t="str">
        <f>IF($B317="","",IFERROR(INDEX(ITENS!$B$6:$B$205,MATCH($B317,ITENS!$A$6:$A$205,0)),"Item não cadastrado"))</f>
        <v/>
      </c>
      <c r="D317" s="16" t="str">
        <f>IF($B317="","",IFERROR(INDEX(ITENS!$C$6:$C$205,MATCH($B317,ITENS!$A$6:$A$205,0)),"Item não cadastrado"))</f>
        <v/>
      </c>
      <c r="E317" s="16" t="str">
        <f>IF($B317="","",IFERROR(INDEX(ITENS!$D$6:$D$205,MATCH($B317,ITENS!$A$6:$A$205,0)),"Item não cadastrado"))</f>
        <v/>
      </c>
      <c r="F317" s="16" t="str">
        <f>IF($B317="","",IFERROR(INDEX(ITENS!$E$6:$E$205,MATCH($B317,ITENS!$A$6:$A$205,0)),"Item não cadastrado"))</f>
        <v/>
      </c>
      <c r="G317" s="16" t="str">
        <f>IF($B317="","",IFERROR(INDEX(ITENS!$G$6:$G$205,MATCH($B317,ITENS!$A$6:$A$205,0)),"Item não cadastrado"))</f>
        <v/>
      </c>
      <c r="H317" s="9"/>
      <c r="I317" s="11" t="str">
        <f t="shared" si="12"/>
        <v/>
      </c>
      <c r="J317" s="11" t="str">
        <f t="shared" si="13"/>
        <v/>
      </c>
      <c r="K317" s="11" t="str">
        <f t="shared" si="14"/>
        <v/>
      </c>
      <c r="L317" s="6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5"/>
      <c r="B318" s="6"/>
      <c r="C318" s="16" t="str">
        <f>IF($B318="","",IFERROR(INDEX(ITENS!$B$6:$B$205,MATCH($B318,ITENS!$A$6:$A$205,0)),"Item não cadastrado"))</f>
        <v/>
      </c>
      <c r="D318" s="16" t="str">
        <f>IF($B318="","",IFERROR(INDEX(ITENS!$C$6:$C$205,MATCH($B318,ITENS!$A$6:$A$205,0)),"Item não cadastrado"))</f>
        <v/>
      </c>
      <c r="E318" s="16" t="str">
        <f>IF($B318="","",IFERROR(INDEX(ITENS!$D$6:$D$205,MATCH($B318,ITENS!$A$6:$A$205,0)),"Item não cadastrado"))</f>
        <v/>
      </c>
      <c r="F318" s="16" t="str">
        <f>IF($B318="","",IFERROR(INDEX(ITENS!$E$6:$E$205,MATCH($B318,ITENS!$A$6:$A$205,0)),"Item não cadastrado"))</f>
        <v/>
      </c>
      <c r="G318" s="16" t="str">
        <f>IF($B318="","",IFERROR(INDEX(ITENS!$G$6:$G$205,MATCH($B318,ITENS!$A$6:$A$205,0)),"Item não cadastrado"))</f>
        <v/>
      </c>
      <c r="H318" s="9"/>
      <c r="I318" s="11" t="str">
        <f t="shared" si="12"/>
        <v/>
      </c>
      <c r="J318" s="11" t="str">
        <f t="shared" si="13"/>
        <v/>
      </c>
      <c r="K318" s="11" t="str">
        <f t="shared" si="14"/>
        <v/>
      </c>
      <c r="L318" s="6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5"/>
      <c r="B319" s="6"/>
      <c r="C319" s="16" t="str">
        <f>IF($B319="","",IFERROR(INDEX(ITENS!$B$6:$B$205,MATCH($B319,ITENS!$A$6:$A$205,0)),"Item não cadastrado"))</f>
        <v/>
      </c>
      <c r="D319" s="16" t="str">
        <f>IF($B319="","",IFERROR(INDEX(ITENS!$C$6:$C$205,MATCH($B319,ITENS!$A$6:$A$205,0)),"Item não cadastrado"))</f>
        <v/>
      </c>
      <c r="E319" s="16" t="str">
        <f>IF($B319="","",IFERROR(INDEX(ITENS!$D$6:$D$205,MATCH($B319,ITENS!$A$6:$A$205,0)),"Item não cadastrado"))</f>
        <v/>
      </c>
      <c r="F319" s="16" t="str">
        <f>IF($B319="","",IFERROR(INDEX(ITENS!$E$6:$E$205,MATCH($B319,ITENS!$A$6:$A$205,0)),"Item não cadastrado"))</f>
        <v/>
      </c>
      <c r="G319" s="16" t="str">
        <f>IF($B319="","",IFERROR(INDEX(ITENS!$G$6:$G$205,MATCH($B319,ITENS!$A$6:$A$205,0)),"Item não cadastrado"))</f>
        <v/>
      </c>
      <c r="H319" s="9"/>
      <c r="I319" s="11" t="str">
        <f t="shared" si="12"/>
        <v/>
      </c>
      <c r="J319" s="11" t="str">
        <f t="shared" si="13"/>
        <v/>
      </c>
      <c r="K319" s="11" t="str">
        <f t="shared" si="14"/>
        <v/>
      </c>
      <c r="L319" s="6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5"/>
      <c r="B320" s="6"/>
      <c r="C320" s="16" t="str">
        <f>IF($B320="","",IFERROR(INDEX(ITENS!$B$6:$B$205,MATCH($B320,ITENS!$A$6:$A$205,0)),"Item não cadastrado"))</f>
        <v/>
      </c>
      <c r="D320" s="16" t="str">
        <f>IF($B320="","",IFERROR(INDEX(ITENS!$C$6:$C$205,MATCH($B320,ITENS!$A$6:$A$205,0)),"Item não cadastrado"))</f>
        <v/>
      </c>
      <c r="E320" s="16" t="str">
        <f>IF($B320="","",IFERROR(INDEX(ITENS!$D$6:$D$205,MATCH($B320,ITENS!$A$6:$A$205,0)),"Item não cadastrado"))</f>
        <v/>
      </c>
      <c r="F320" s="16" t="str">
        <f>IF($B320="","",IFERROR(INDEX(ITENS!$E$6:$E$205,MATCH($B320,ITENS!$A$6:$A$205,0)),"Item não cadastrado"))</f>
        <v/>
      </c>
      <c r="G320" s="16" t="str">
        <f>IF($B320="","",IFERROR(INDEX(ITENS!$G$6:$G$205,MATCH($B320,ITENS!$A$6:$A$205,0)),"Item não cadastrado"))</f>
        <v/>
      </c>
      <c r="H320" s="9"/>
      <c r="I320" s="11" t="str">
        <f t="shared" si="12"/>
        <v/>
      </c>
      <c r="J320" s="11" t="str">
        <f t="shared" si="13"/>
        <v/>
      </c>
      <c r="K320" s="11" t="str">
        <f t="shared" si="14"/>
        <v/>
      </c>
      <c r="L320" s="6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5"/>
      <c r="B321" s="6"/>
      <c r="C321" s="16" t="str">
        <f>IF($B321="","",IFERROR(INDEX(ITENS!$B$6:$B$205,MATCH($B321,ITENS!$A$6:$A$205,0)),"Item não cadastrado"))</f>
        <v/>
      </c>
      <c r="D321" s="16" t="str">
        <f>IF($B321="","",IFERROR(INDEX(ITENS!$C$6:$C$205,MATCH($B321,ITENS!$A$6:$A$205,0)),"Item não cadastrado"))</f>
        <v/>
      </c>
      <c r="E321" s="16" t="str">
        <f>IF($B321="","",IFERROR(INDEX(ITENS!$D$6:$D$205,MATCH($B321,ITENS!$A$6:$A$205,0)),"Item não cadastrado"))</f>
        <v/>
      </c>
      <c r="F321" s="16" t="str">
        <f>IF($B321="","",IFERROR(INDEX(ITENS!$E$6:$E$205,MATCH($B321,ITENS!$A$6:$A$205,0)),"Item não cadastrado"))</f>
        <v/>
      </c>
      <c r="G321" s="16" t="str">
        <f>IF($B321="","",IFERROR(INDEX(ITENS!$G$6:$G$205,MATCH($B321,ITENS!$A$6:$A$205,0)),"Item não cadastrado"))</f>
        <v/>
      </c>
      <c r="H321" s="9"/>
      <c r="I321" s="11" t="str">
        <f t="shared" si="12"/>
        <v/>
      </c>
      <c r="J321" s="11" t="str">
        <f t="shared" si="13"/>
        <v/>
      </c>
      <c r="K321" s="11" t="str">
        <f t="shared" si="14"/>
        <v/>
      </c>
      <c r="L321" s="6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5"/>
      <c r="B322" s="6"/>
      <c r="C322" s="16" t="str">
        <f>IF($B322="","",IFERROR(INDEX(ITENS!$B$6:$B$205,MATCH($B322,ITENS!$A$6:$A$205,0)),"Item não cadastrado"))</f>
        <v/>
      </c>
      <c r="D322" s="16" t="str">
        <f>IF($B322="","",IFERROR(INDEX(ITENS!$C$6:$C$205,MATCH($B322,ITENS!$A$6:$A$205,0)),"Item não cadastrado"))</f>
        <v/>
      </c>
      <c r="E322" s="16" t="str">
        <f>IF($B322="","",IFERROR(INDEX(ITENS!$D$6:$D$205,MATCH($B322,ITENS!$A$6:$A$205,0)),"Item não cadastrado"))</f>
        <v/>
      </c>
      <c r="F322" s="16" t="str">
        <f>IF($B322="","",IFERROR(INDEX(ITENS!$E$6:$E$205,MATCH($B322,ITENS!$A$6:$A$205,0)),"Item não cadastrado"))</f>
        <v/>
      </c>
      <c r="G322" s="16" t="str">
        <f>IF($B322="","",IFERROR(INDEX(ITENS!$G$6:$G$205,MATCH($B322,ITENS!$A$6:$A$205,0)),"Item não cadastrado"))</f>
        <v/>
      </c>
      <c r="H322" s="9"/>
      <c r="I322" s="11" t="str">
        <f t="shared" si="12"/>
        <v/>
      </c>
      <c r="J322" s="11" t="str">
        <f t="shared" si="13"/>
        <v/>
      </c>
      <c r="K322" s="11" t="str">
        <f t="shared" si="14"/>
        <v/>
      </c>
      <c r="L322" s="6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5"/>
      <c r="B323" s="6"/>
      <c r="C323" s="16" t="str">
        <f>IF($B323="","",IFERROR(INDEX(ITENS!$B$6:$B$205,MATCH($B323,ITENS!$A$6:$A$205,0)),"Item não cadastrado"))</f>
        <v/>
      </c>
      <c r="D323" s="16" t="str">
        <f>IF($B323="","",IFERROR(INDEX(ITENS!$C$6:$C$205,MATCH($B323,ITENS!$A$6:$A$205,0)),"Item não cadastrado"))</f>
        <v/>
      </c>
      <c r="E323" s="16" t="str">
        <f>IF($B323="","",IFERROR(INDEX(ITENS!$D$6:$D$205,MATCH($B323,ITENS!$A$6:$A$205,0)),"Item não cadastrado"))</f>
        <v/>
      </c>
      <c r="F323" s="16" t="str">
        <f>IF($B323="","",IFERROR(INDEX(ITENS!$E$6:$E$205,MATCH($B323,ITENS!$A$6:$A$205,0)),"Item não cadastrado"))</f>
        <v/>
      </c>
      <c r="G323" s="16" t="str">
        <f>IF($B323="","",IFERROR(INDEX(ITENS!$G$6:$G$205,MATCH($B323,ITENS!$A$6:$A$205,0)),"Item não cadastrado"))</f>
        <v/>
      </c>
      <c r="H323" s="9"/>
      <c r="I323" s="11" t="str">
        <f t="shared" si="12"/>
        <v/>
      </c>
      <c r="J323" s="11" t="str">
        <f t="shared" si="13"/>
        <v/>
      </c>
      <c r="K323" s="11" t="str">
        <f t="shared" si="14"/>
        <v/>
      </c>
      <c r="L323" s="6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5"/>
      <c r="B324" s="6"/>
      <c r="C324" s="16" t="str">
        <f>IF($B324="","",IFERROR(INDEX(ITENS!$B$6:$B$205,MATCH($B324,ITENS!$A$6:$A$205,0)),"Item não cadastrado"))</f>
        <v/>
      </c>
      <c r="D324" s="16" t="str">
        <f>IF($B324="","",IFERROR(INDEX(ITENS!$C$6:$C$205,MATCH($B324,ITENS!$A$6:$A$205,0)),"Item não cadastrado"))</f>
        <v/>
      </c>
      <c r="E324" s="16" t="str">
        <f>IF($B324="","",IFERROR(INDEX(ITENS!$D$6:$D$205,MATCH($B324,ITENS!$A$6:$A$205,0)),"Item não cadastrado"))</f>
        <v/>
      </c>
      <c r="F324" s="16" t="str">
        <f>IF($B324="","",IFERROR(INDEX(ITENS!$E$6:$E$205,MATCH($B324,ITENS!$A$6:$A$205,0)),"Item não cadastrado"))</f>
        <v/>
      </c>
      <c r="G324" s="16" t="str">
        <f>IF($B324="","",IFERROR(INDEX(ITENS!$G$6:$G$205,MATCH($B324,ITENS!$A$6:$A$205,0)),"Item não cadastrado"))</f>
        <v/>
      </c>
      <c r="H324" s="9"/>
      <c r="I324" s="11" t="str">
        <f t="shared" si="12"/>
        <v/>
      </c>
      <c r="J324" s="11" t="str">
        <f t="shared" si="13"/>
        <v/>
      </c>
      <c r="K324" s="11" t="str">
        <f t="shared" si="14"/>
        <v/>
      </c>
      <c r="L324" s="6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5"/>
      <c r="B325" s="6"/>
      <c r="C325" s="16" t="str">
        <f>IF($B325="","",IFERROR(INDEX(ITENS!$B$6:$B$205,MATCH($B325,ITENS!$A$6:$A$205,0)),"Item não cadastrado"))</f>
        <v/>
      </c>
      <c r="D325" s="16" t="str">
        <f>IF($B325="","",IFERROR(INDEX(ITENS!$C$6:$C$205,MATCH($B325,ITENS!$A$6:$A$205,0)),"Item não cadastrado"))</f>
        <v/>
      </c>
      <c r="E325" s="16" t="str">
        <f>IF($B325="","",IFERROR(INDEX(ITENS!$D$6:$D$205,MATCH($B325,ITENS!$A$6:$A$205,0)),"Item não cadastrado"))</f>
        <v/>
      </c>
      <c r="F325" s="16" t="str">
        <f>IF($B325="","",IFERROR(INDEX(ITENS!$E$6:$E$205,MATCH($B325,ITENS!$A$6:$A$205,0)),"Item não cadastrado"))</f>
        <v/>
      </c>
      <c r="G325" s="16" t="str">
        <f>IF($B325="","",IFERROR(INDEX(ITENS!$G$6:$G$205,MATCH($B325,ITENS!$A$6:$A$205,0)),"Item não cadastrado"))</f>
        <v/>
      </c>
      <c r="H325" s="9"/>
      <c r="I325" s="11" t="str">
        <f t="shared" si="12"/>
        <v/>
      </c>
      <c r="J325" s="11" t="str">
        <f t="shared" si="13"/>
        <v/>
      </c>
      <c r="K325" s="11" t="str">
        <f t="shared" si="14"/>
        <v/>
      </c>
      <c r="L325" s="6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5"/>
      <c r="B326" s="6"/>
      <c r="C326" s="16" t="str">
        <f>IF($B326="","",IFERROR(INDEX(ITENS!$B$6:$B$205,MATCH($B326,ITENS!$A$6:$A$205,0)),"Item não cadastrado"))</f>
        <v/>
      </c>
      <c r="D326" s="16" t="str">
        <f>IF($B326="","",IFERROR(INDEX(ITENS!$C$6:$C$205,MATCH($B326,ITENS!$A$6:$A$205,0)),"Item não cadastrado"))</f>
        <v/>
      </c>
      <c r="E326" s="16" t="str">
        <f>IF($B326="","",IFERROR(INDEX(ITENS!$D$6:$D$205,MATCH($B326,ITENS!$A$6:$A$205,0)),"Item não cadastrado"))</f>
        <v/>
      </c>
      <c r="F326" s="16" t="str">
        <f>IF($B326="","",IFERROR(INDEX(ITENS!$E$6:$E$205,MATCH($B326,ITENS!$A$6:$A$205,0)),"Item não cadastrado"))</f>
        <v/>
      </c>
      <c r="G326" s="16" t="str">
        <f>IF($B326="","",IFERROR(INDEX(ITENS!$G$6:$G$205,MATCH($B326,ITENS!$A$6:$A$205,0)),"Item não cadastrado"))</f>
        <v/>
      </c>
      <c r="H326" s="9"/>
      <c r="I326" s="11" t="str">
        <f t="shared" ref="I326:I389" si="15">IF(OR($B326="",$H326=""),"",IF($C326="Ativo",$H326,0))</f>
        <v/>
      </c>
      <c r="J326" s="11" t="str">
        <f t="shared" ref="J326:J389" si="16">IF(OR($B326="",$H326=""),"",IF($C326="Passivo",$H326,0))</f>
        <v/>
      </c>
      <c r="K326" s="11" t="str">
        <f t="shared" ref="K326:K389" si="17">IF(OR($B326="",$H326=""),"",IF(AND($C326="Ativo",$G326="Sim"),$H326,0))</f>
        <v/>
      </c>
      <c r="L326" s="6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5"/>
      <c r="B327" s="6"/>
      <c r="C327" s="16" t="str">
        <f>IF($B327="","",IFERROR(INDEX(ITENS!$B$6:$B$205,MATCH($B327,ITENS!$A$6:$A$205,0)),"Item não cadastrado"))</f>
        <v/>
      </c>
      <c r="D327" s="16" t="str">
        <f>IF($B327="","",IFERROR(INDEX(ITENS!$C$6:$C$205,MATCH($B327,ITENS!$A$6:$A$205,0)),"Item não cadastrado"))</f>
        <v/>
      </c>
      <c r="E327" s="16" t="str">
        <f>IF($B327="","",IFERROR(INDEX(ITENS!$D$6:$D$205,MATCH($B327,ITENS!$A$6:$A$205,0)),"Item não cadastrado"))</f>
        <v/>
      </c>
      <c r="F327" s="16" t="str">
        <f>IF($B327="","",IFERROR(INDEX(ITENS!$E$6:$E$205,MATCH($B327,ITENS!$A$6:$A$205,0)),"Item não cadastrado"))</f>
        <v/>
      </c>
      <c r="G327" s="16" t="str">
        <f>IF($B327="","",IFERROR(INDEX(ITENS!$G$6:$G$205,MATCH($B327,ITENS!$A$6:$A$205,0)),"Item não cadastrado"))</f>
        <v/>
      </c>
      <c r="H327" s="9"/>
      <c r="I327" s="11" t="str">
        <f t="shared" si="15"/>
        <v/>
      </c>
      <c r="J327" s="11" t="str">
        <f t="shared" si="16"/>
        <v/>
      </c>
      <c r="K327" s="11" t="str">
        <f t="shared" si="17"/>
        <v/>
      </c>
      <c r="L327" s="6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5"/>
      <c r="B328" s="6"/>
      <c r="C328" s="16" t="str">
        <f>IF($B328="","",IFERROR(INDEX(ITENS!$B$6:$B$205,MATCH($B328,ITENS!$A$6:$A$205,0)),"Item não cadastrado"))</f>
        <v/>
      </c>
      <c r="D328" s="16" t="str">
        <f>IF($B328="","",IFERROR(INDEX(ITENS!$C$6:$C$205,MATCH($B328,ITENS!$A$6:$A$205,0)),"Item não cadastrado"))</f>
        <v/>
      </c>
      <c r="E328" s="16" t="str">
        <f>IF($B328="","",IFERROR(INDEX(ITENS!$D$6:$D$205,MATCH($B328,ITENS!$A$6:$A$205,0)),"Item não cadastrado"))</f>
        <v/>
      </c>
      <c r="F328" s="16" t="str">
        <f>IF($B328="","",IFERROR(INDEX(ITENS!$E$6:$E$205,MATCH($B328,ITENS!$A$6:$A$205,0)),"Item não cadastrado"))</f>
        <v/>
      </c>
      <c r="G328" s="16" t="str">
        <f>IF($B328="","",IFERROR(INDEX(ITENS!$G$6:$G$205,MATCH($B328,ITENS!$A$6:$A$205,0)),"Item não cadastrado"))</f>
        <v/>
      </c>
      <c r="H328" s="9"/>
      <c r="I328" s="11" t="str">
        <f t="shared" si="15"/>
        <v/>
      </c>
      <c r="J328" s="11" t="str">
        <f t="shared" si="16"/>
        <v/>
      </c>
      <c r="K328" s="11" t="str">
        <f t="shared" si="17"/>
        <v/>
      </c>
      <c r="L328" s="6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5"/>
      <c r="B329" s="6"/>
      <c r="C329" s="16" t="str">
        <f>IF($B329="","",IFERROR(INDEX(ITENS!$B$6:$B$205,MATCH($B329,ITENS!$A$6:$A$205,0)),"Item não cadastrado"))</f>
        <v/>
      </c>
      <c r="D329" s="16" t="str">
        <f>IF($B329="","",IFERROR(INDEX(ITENS!$C$6:$C$205,MATCH($B329,ITENS!$A$6:$A$205,0)),"Item não cadastrado"))</f>
        <v/>
      </c>
      <c r="E329" s="16" t="str">
        <f>IF($B329="","",IFERROR(INDEX(ITENS!$D$6:$D$205,MATCH($B329,ITENS!$A$6:$A$205,0)),"Item não cadastrado"))</f>
        <v/>
      </c>
      <c r="F329" s="16" t="str">
        <f>IF($B329="","",IFERROR(INDEX(ITENS!$E$6:$E$205,MATCH($B329,ITENS!$A$6:$A$205,0)),"Item não cadastrado"))</f>
        <v/>
      </c>
      <c r="G329" s="16" t="str">
        <f>IF($B329="","",IFERROR(INDEX(ITENS!$G$6:$G$205,MATCH($B329,ITENS!$A$6:$A$205,0)),"Item não cadastrado"))</f>
        <v/>
      </c>
      <c r="H329" s="9"/>
      <c r="I329" s="11" t="str">
        <f t="shared" si="15"/>
        <v/>
      </c>
      <c r="J329" s="11" t="str">
        <f t="shared" si="16"/>
        <v/>
      </c>
      <c r="K329" s="11" t="str">
        <f t="shared" si="17"/>
        <v/>
      </c>
      <c r="L329" s="6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5"/>
      <c r="B330" s="6"/>
      <c r="C330" s="16" t="str">
        <f>IF($B330="","",IFERROR(INDEX(ITENS!$B$6:$B$205,MATCH($B330,ITENS!$A$6:$A$205,0)),"Item não cadastrado"))</f>
        <v/>
      </c>
      <c r="D330" s="16" t="str">
        <f>IF($B330="","",IFERROR(INDEX(ITENS!$C$6:$C$205,MATCH($B330,ITENS!$A$6:$A$205,0)),"Item não cadastrado"))</f>
        <v/>
      </c>
      <c r="E330" s="16" t="str">
        <f>IF($B330="","",IFERROR(INDEX(ITENS!$D$6:$D$205,MATCH($B330,ITENS!$A$6:$A$205,0)),"Item não cadastrado"))</f>
        <v/>
      </c>
      <c r="F330" s="16" t="str">
        <f>IF($B330="","",IFERROR(INDEX(ITENS!$E$6:$E$205,MATCH($B330,ITENS!$A$6:$A$205,0)),"Item não cadastrado"))</f>
        <v/>
      </c>
      <c r="G330" s="16" t="str">
        <f>IF($B330="","",IFERROR(INDEX(ITENS!$G$6:$G$205,MATCH($B330,ITENS!$A$6:$A$205,0)),"Item não cadastrado"))</f>
        <v/>
      </c>
      <c r="H330" s="9"/>
      <c r="I330" s="11" t="str">
        <f t="shared" si="15"/>
        <v/>
      </c>
      <c r="J330" s="11" t="str">
        <f t="shared" si="16"/>
        <v/>
      </c>
      <c r="K330" s="11" t="str">
        <f t="shared" si="17"/>
        <v/>
      </c>
      <c r="L330" s="6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5"/>
      <c r="B331" s="6"/>
      <c r="C331" s="16" t="str">
        <f>IF($B331="","",IFERROR(INDEX(ITENS!$B$6:$B$205,MATCH($B331,ITENS!$A$6:$A$205,0)),"Item não cadastrado"))</f>
        <v/>
      </c>
      <c r="D331" s="16" t="str">
        <f>IF($B331="","",IFERROR(INDEX(ITENS!$C$6:$C$205,MATCH($B331,ITENS!$A$6:$A$205,0)),"Item não cadastrado"))</f>
        <v/>
      </c>
      <c r="E331" s="16" t="str">
        <f>IF($B331="","",IFERROR(INDEX(ITENS!$D$6:$D$205,MATCH($B331,ITENS!$A$6:$A$205,0)),"Item não cadastrado"))</f>
        <v/>
      </c>
      <c r="F331" s="16" t="str">
        <f>IF($B331="","",IFERROR(INDEX(ITENS!$E$6:$E$205,MATCH($B331,ITENS!$A$6:$A$205,0)),"Item não cadastrado"))</f>
        <v/>
      </c>
      <c r="G331" s="16" t="str">
        <f>IF($B331="","",IFERROR(INDEX(ITENS!$G$6:$G$205,MATCH($B331,ITENS!$A$6:$A$205,0)),"Item não cadastrado"))</f>
        <v/>
      </c>
      <c r="H331" s="9"/>
      <c r="I331" s="11" t="str">
        <f t="shared" si="15"/>
        <v/>
      </c>
      <c r="J331" s="11" t="str">
        <f t="shared" si="16"/>
        <v/>
      </c>
      <c r="K331" s="11" t="str">
        <f t="shared" si="17"/>
        <v/>
      </c>
      <c r="L331" s="6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5"/>
      <c r="B332" s="6"/>
      <c r="C332" s="16" t="str">
        <f>IF($B332="","",IFERROR(INDEX(ITENS!$B$6:$B$205,MATCH($B332,ITENS!$A$6:$A$205,0)),"Item não cadastrado"))</f>
        <v/>
      </c>
      <c r="D332" s="16" t="str">
        <f>IF($B332="","",IFERROR(INDEX(ITENS!$C$6:$C$205,MATCH($B332,ITENS!$A$6:$A$205,0)),"Item não cadastrado"))</f>
        <v/>
      </c>
      <c r="E332" s="16" t="str">
        <f>IF($B332="","",IFERROR(INDEX(ITENS!$D$6:$D$205,MATCH($B332,ITENS!$A$6:$A$205,0)),"Item não cadastrado"))</f>
        <v/>
      </c>
      <c r="F332" s="16" t="str">
        <f>IF($B332="","",IFERROR(INDEX(ITENS!$E$6:$E$205,MATCH($B332,ITENS!$A$6:$A$205,0)),"Item não cadastrado"))</f>
        <v/>
      </c>
      <c r="G332" s="16" t="str">
        <f>IF($B332="","",IFERROR(INDEX(ITENS!$G$6:$G$205,MATCH($B332,ITENS!$A$6:$A$205,0)),"Item não cadastrado"))</f>
        <v/>
      </c>
      <c r="H332" s="9"/>
      <c r="I332" s="11" t="str">
        <f t="shared" si="15"/>
        <v/>
      </c>
      <c r="J332" s="11" t="str">
        <f t="shared" si="16"/>
        <v/>
      </c>
      <c r="K332" s="11" t="str">
        <f t="shared" si="17"/>
        <v/>
      </c>
      <c r="L332" s="6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5"/>
      <c r="B333" s="6"/>
      <c r="C333" s="16" t="str">
        <f>IF($B333="","",IFERROR(INDEX(ITENS!$B$6:$B$205,MATCH($B333,ITENS!$A$6:$A$205,0)),"Item não cadastrado"))</f>
        <v/>
      </c>
      <c r="D333" s="16" t="str">
        <f>IF($B333="","",IFERROR(INDEX(ITENS!$C$6:$C$205,MATCH($B333,ITENS!$A$6:$A$205,0)),"Item não cadastrado"))</f>
        <v/>
      </c>
      <c r="E333" s="16" t="str">
        <f>IF($B333="","",IFERROR(INDEX(ITENS!$D$6:$D$205,MATCH($B333,ITENS!$A$6:$A$205,0)),"Item não cadastrado"))</f>
        <v/>
      </c>
      <c r="F333" s="16" t="str">
        <f>IF($B333="","",IFERROR(INDEX(ITENS!$E$6:$E$205,MATCH($B333,ITENS!$A$6:$A$205,0)),"Item não cadastrado"))</f>
        <v/>
      </c>
      <c r="G333" s="16" t="str">
        <f>IF($B333="","",IFERROR(INDEX(ITENS!$G$6:$G$205,MATCH($B333,ITENS!$A$6:$A$205,0)),"Item não cadastrado"))</f>
        <v/>
      </c>
      <c r="H333" s="9"/>
      <c r="I333" s="11" t="str">
        <f t="shared" si="15"/>
        <v/>
      </c>
      <c r="J333" s="11" t="str">
        <f t="shared" si="16"/>
        <v/>
      </c>
      <c r="K333" s="11" t="str">
        <f t="shared" si="17"/>
        <v/>
      </c>
      <c r="L333" s="6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5"/>
      <c r="B334" s="6"/>
      <c r="C334" s="16" t="str">
        <f>IF($B334="","",IFERROR(INDEX(ITENS!$B$6:$B$205,MATCH($B334,ITENS!$A$6:$A$205,0)),"Item não cadastrado"))</f>
        <v/>
      </c>
      <c r="D334" s="16" t="str">
        <f>IF($B334="","",IFERROR(INDEX(ITENS!$C$6:$C$205,MATCH($B334,ITENS!$A$6:$A$205,0)),"Item não cadastrado"))</f>
        <v/>
      </c>
      <c r="E334" s="16" t="str">
        <f>IF($B334="","",IFERROR(INDEX(ITENS!$D$6:$D$205,MATCH($B334,ITENS!$A$6:$A$205,0)),"Item não cadastrado"))</f>
        <v/>
      </c>
      <c r="F334" s="16" t="str">
        <f>IF($B334="","",IFERROR(INDEX(ITENS!$E$6:$E$205,MATCH($B334,ITENS!$A$6:$A$205,0)),"Item não cadastrado"))</f>
        <v/>
      </c>
      <c r="G334" s="16" t="str">
        <f>IF($B334="","",IFERROR(INDEX(ITENS!$G$6:$G$205,MATCH($B334,ITENS!$A$6:$A$205,0)),"Item não cadastrado"))</f>
        <v/>
      </c>
      <c r="H334" s="9"/>
      <c r="I334" s="11" t="str">
        <f t="shared" si="15"/>
        <v/>
      </c>
      <c r="J334" s="11" t="str">
        <f t="shared" si="16"/>
        <v/>
      </c>
      <c r="K334" s="11" t="str">
        <f t="shared" si="17"/>
        <v/>
      </c>
      <c r="L334" s="6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5"/>
      <c r="B335" s="6"/>
      <c r="C335" s="16" t="str">
        <f>IF($B335="","",IFERROR(INDEX(ITENS!$B$6:$B$205,MATCH($B335,ITENS!$A$6:$A$205,0)),"Item não cadastrado"))</f>
        <v/>
      </c>
      <c r="D335" s="16" t="str">
        <f>IF($B335="","",IFERROR(INDEX(ITENS!$C$6:$C$205,MATCH($B335,ITENS!$A$6:$A$205,0)),"Item não cadastrado"))</f>
        <v/>
      </c>
      <c r="E335" s="16" t="str">
        <f>IF($B335="","",IFERROR(INDEX(ITENS!$D$6:$D$205,MATCH($B335,ITENS!$A$6:$A$205,0)),"Item não cadastrado"))</f>
        <v/>
      </c>
      <c r="F335" s="16" t="str">
        <f>IF($B335="","",IFERROR(INDEX(ITENS!$E$6:$E$205,MATCH($B335,ITENS!$A$6:$A$205,0)),"Item não cadastrado"))</f>
        <v/>
      </c>
      <c r="G335" s="16" t="str">
        <f>IF($B335="","",IFERROR(INDEX(ITENS!$G$6:$G$205,MATCH($B335,ITENS!$A$6:$A$205,0)),"Item não cadastrado"))</f>
        <v/>
      </c>
      <c r="H335" s="9"/>
      <c r="I335" s="11" t="str">
        <f t="shared" si="15"/>
        <v/>
      </c>
      <c r="J335" s="11" t="str">
        <f t="shared" si="16"/>
        <v/>
      </c>
      <c r="K335" s="11" t="str">
        <f t="shared" si="17"/>
        <v/>
      </c>
      <c r="L335" s="6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5"/>
      <c r="B336" s="6"/>
      <c r="C336" s="16" t="str">
        <f>IF($B336="","",IFERROR(INDEX(ITENS!$B$6:$B$205,MATCH($B336,ITENS!$A$6:$A$205,0)),"Item não cadastrado"))</f>
        <v/>
      </c>
      <c r="D336" s="16" t="str">
        <f>IF($B336="","",IFERROR(INDEX(ITENS!$C$6:$C$205,MATCH($B336,ITENS!$A$6:$A$205,0)),"Item não cadastrado"))</f>
        <v/>
      </c>
      <c r="E336" s="16" t="str">
        <f>IF($B336="","",IFERROR(INDEX(ITENS!$D$6:$D$205,MATCH($B336,ITENS!$A$6:$A$205,0)),"Item não cadastrado"))</f>
        <v/>
      </c>
      <c r="F336" s="16" t="str">
        <f>IF($B336="","",IFERROR(INDEX(ITENS!$E$6:$E$205,MATCH($B336,ITENS!$A$6:$A$205,0)),"Item não cadastrado"))</f>
        <v/>
      </c>
      <c r="G336" s="16" t="str">
        <f>IF($B336="","",IFERROR(INDEX(ITENS!$G$6:$G$205,MATCH($B336,ITENS!$A$6:$A$205,0)),"Item não cadastrado"))</f>
        <v/>
      </c>
      <c r="H336" s="9"/>
      <c r="I336" s="11" t="str">
        <f t="shared" si="15"/>
        <v/>
      </c>
      <c r="J336" s="11" t="str">
        <f t="shared" si="16"/>
        <v/>
      </c>
      <c r="K336" s="11" t="str">
        <f t="shared" si="17"/>
        <v/>
      </c>
      <c r="L336" s="6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5"/>
      <c r="B337" s="6"/>
      <c r="C337" s="16" t="str">
        <f>IF($B337="","",IFERROR(INDEX(ITENS!$B$6:$B$205,MATCH($B337,ITENS!$A$6:$A$205,0)),"Item não cadastrado"))</f>
        <v/>
      </c>
      <c r="D337" s="16" t="str">
        <f>IF($B337="","",IFERROR(INDEX(ITENS!$C$6:$C$205,MATCH($B337,ITENS!$A$6:$A$205,0)),"Item não cadastrado"))</f>
        <v/>
      </c>
      <c r="E337" s="16" t="str">
        <f>IF($B337="","",IFERROR(INDEX(ITENS!$D$6:$D$205,MATCH($B337,ITENS!$A$6:$A$205,0)),"Item não cadastrado"))</f>
        <v/>
      </c>
      <c r="F337" s="16" t="str">
        <f>IF($B337="","",IFERROR(INDEX(ITENS!$E$6:$E$205,MATCH($B337,ITENS!$A$6:$A$205,0)),"Item não cadastrado"))</f>
        <v/>
      </c>
      <c r="G337" s="16" t="str">
        <f>IF($B337="","",IFERROR(INDEX(ITENS!$G$6:$G$205,MATCH($B337,ITENS!$A$6:$A$205,0)),"Item não cadastrado"))</f>
        <v/>
      </c>
      <c r="H337" s="9"/>
      <c r="I337" s="11" t="str">
        <f t="shared" si="15"/>
        <v/>
      </c>
      <c r="J337" s="11" t="str">
        <f t="shared" si="16"/>
        <v/>
      </c>
      <c r="K337" s="11" t="str">
        <f t="shared" si="17"/>
        <v/>
      </c>
      <c r="L337" s="6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5"/>
      <c r="B338" s="6"/>
      <c r="C338" s="16" t="str">
        <f>IF($B338="","",IFERROR(INDEX(ITENS!$B$6:$B$205,MATCH($B338,ITENS!$A$6:$A$205,0)),"Item não cadastrado"))</f>
        <v/>
      </c>
      <c r="D338" s="16" t="str">
        <f>IF($B338="","",IFERROR(INDEX(ITENS!$C$6:$C$205,MATCH($B338,ITENS!$A$6:$A$205,0)),"Item não cadastrado"))</f>
        <v/>
      </c>
      <c r="E338" s="16" t="str">
        <f>IF($B338="","",IFERROR(INDEX(ITENS!$D$6:$D$205,MATCH($B338,ITENS!$A$6:$A$205,0)),"Item não cadastrado"))</f>
        <v/>
      </c>
      <c r="F338" s="16" t="str">
        <f>IF($B338="","",IFERROR(INDEX(ITENS!$E$6:$E$205,MATCH($B338,ITENS!$A$6:$A$205,0)),"Item não cadastrado"))</f>
        <v/>
      </c>
      <c r="G338" s="16" t="str">
        <f>IF($B338="","",IFERROR(INDEX(ITENS!$G$6:$G$205,MATCH($B338,ITENS!$A$6:$A$205,0)),"Item não cadastrado"))</f>
        <v/>
      </c>
      <c r="H338" s="9"/>
      <c r="I338" s="11" t="str">
        <f t="shared" si="15"/>
        <v/>
      </c>
      <c r="J338" s="11" t="str">
        <f t="shared" si="16"/>
        <v/>
      </c>
      <c r="K338" s="11" t="str">
        <f t="shared" si="17"/>
        <v/>
      </c>
      <c r="L338" s="6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5"/>
      <c r="B339" s="6"/>
      <c r="C339" s="16" t="str">
        <f>IF($B339="","",IFERROR(INDEX(ITENS!$B$6:$B$205,MATCH($B339,ITENS!$A$6:$A$205,0)),"Item não cadastrado"))</f>
        <v/>
      </c>
      <c r="D339" s="16" t="str">
        <f>IF($B339="","",IFERROR(INDEX(ITENS!$C$6:$C$205,MATCH($B339,ITENS!$A$6:$A$205,0)),"Item não cadastrado"))</f>
        <v/>
      </c>
      <c r="E339" s="16" t="str">
        <f>IF($B339="","",IFERROR(INDEX(ITENS!$D$6:$D$205,MATCH($B339,ITENS!$A$6:$A$205,0)),"Item não cadastrado"))</f>
        <v/>
      </c>
      <c r="F339" s="16" t="str">
        <f>IF($B339="","",IFERROR(INDEX(ITENS!$E$6:$E$205,MATCH($B339,ITENS!$A$6:$A$205,0)),"Item não cadastrado"))</f>
        <v/>
      </c>
      <c r="G339" s="16" t="str">
        <f>IF($B339="","",IFERROR(INDEX(ITENS!$G$6:$G$205,MATCH($B339,ITENS!$A$6:$A$205,0)),"Item não cadastrado"))</f>
        <v/>
      </c>
      <c r="H339" s="9"/>
      <c r="I339" s="11" t="str">
        <f t="shared" si="15"/>
        <v/>
      </c>
      <c r="J339" s="11" t="str">
        <f t="shared" si="16"/>
        <v/>
      </c>
      <c r="K339" s="11" t="str">
        <f t="shared" si="17"/>
        <v/>
      </c>
      <c r="L339" s="6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5"/>
      <c r="B340" s="6"/>
      <c r="C340" s="16" t="str">
        <f>IF($B340="","",IFERROR(INDEX(ITENS!$B$6:$B$205,MATCH($B340,ITENS!$A$6:$A$205,0)),"Item não cadastrado"))</f>
        <v/>
      </c>
      <c r="D340" s="16" t="str">
        <f>IF($B340="","",IFERROR(INDEX(ITENS!$C$6:$C$205,MATCH($B340,ITENS!$A$6:$A$205,0)),"Item não cadastrado"))</f>
        <v/>
      </c>
      <c r="E340" s="16" t="str">
        <f>IF($B340="","",IFERROR(INDEX(ITENS!$D$6:$D$205,MATCH($B340,ITENS!$A$6:$A$205,0)),"Item não cadastrado"))</f>
        <v/>
      </c>
      <c r="F340" s="16" t="str">
        <f>IF($B340="","",IFERROR(INDEX(ITENS!$E$6:$E$205,MATCH($B340,ITENS!$A$6:$A$205,0)),"Item não cadastrado"))</f>
        <v/>
      </c>
      <c r="G340" s="16" t="str">
        <f>IF($B340="","",IFERROR(INDEX(ITENS!$G$6:$G$205,MATCH($B340,ITENS!$A$6:$A$205,0)),"Item não cadastrado"))</f>
        <v/>
      </c>
      <c r="H340" s="9"/>
      <c r="I340" s="11" t="str">
        <f t="shared" si="15"/>
        <v/>
      </c>
      <c r="J340" s="11" t="str">
        <f t="shared" si="16"/>
        <v/>
      </c>
      <c r="K340" s="11" t="str">
        <f t="shared" si="17"/>
        <v/>
      </c>
      <c r="L340" s="6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5"/>
      <c r="B341" s="6"/>
      <c r="C341" s="16" t="str">
        <f>IF($B341="","",IFERROR(INDEX(ITENS!$B$6:$B$205,MATCH($B341,ITENS!$A$6:$A$205,0)),"Item não cadastrado"))</f>
        <v/>
      </c>
      <c r="D341" s="16" t="str">
        <f>IF($B341="","",IFERROR(INDEX(ITENS!$C$6:$C$205,MATCH($B341,ITENS!$A$6:$A$205,0)),"Item não cadastrado"))</f>
        <v/>
      </c>
      <c r="E341" s="16" t="str">
        <f>IF($B341="","",IFERROR(INDEX(ITENS!$D$6:$D$205,MATCH($B341,ITENS!$A$6:$A$205,0)),"Item não cadastrado"))</f>
        <v/>
      </c>
      <c r="F341" s="16" t="str">
        <f>IF($B341="","",IFERROR(INDEX(ITENS!$E$6:$E$205,MATCH($B341,ITENS!$A$6:$A$205,0)),"Item não cadastrado"))</f>
        <v/>
      </c>
      <c r="G341" s="16" t="str">
        <f>IF($B341="","",IFERROR(INDEX(ITENS!$G$6:$G$205,MATCH($B341,ITENS!$A$6:$A$205,0)),"Item não cadastrado"))</f>
        <v/>
      </c>
      <c r="H341" s="9"/>
      <c r="I341" s="11" t="str">
        <f t="shared" si="15"/>
        <v/>
      </c>
      <c r="J341" s="11" t="str">
        <f t="shared" si="16"/>
        <v/>
      </c>
      <c r="K341" s="11" t="str">
        <f t="shared" si="17"/>
        <v/>
      </c>
      <c r="L341" s="6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5"/>
      <c r="B342" s="6"/>
      <c r="C342" s="16" t="str">
        <f>IF($B342="","",IFERROR(INDEX(ITENS!$B$6:$B$205,MATCH($B342,ITENS!$A$6:$A$205,0)),"Item não cadastrado"))</f>
        <v/>
      </c>
      <c r="D342" s="16" t="str">
        <f>IF($B342="","",IFERROR(INDEX(ITENS!$C$6:$C$205,MATCH($B342,ITENS!$A$6:$A$205,0)),"Item não cadastrado"))</f>
        <v/>
      </c>
      <c r="E342" s="16" t="str">
        <f>IF($B342="","",IFERROR(INDEX(ITENS!$D$6:$D$205,MATCH($B342,ITENS!$A$6:$A$205,0)),"Item não cadastrado"))</f>
        <v/>
      </c>
      <c r="F342" s="16" t="str">
        <f>IF($B342="","",IFERROR(INDEX(ITENS!$E$6:$E$205,MATCH($B342,ITENS!$A$6:$A$205,0)),"Item não cadastrado"))</f>
        <v/>
      </c>
      <c r="G342" s="16" t="str">
        <f>IF($B342="","",IFERROR(INDEX(ITENS!$G$6:$G$205,MATCH($B342,ITENS!$A$6:$A$205,0)),"Item não cadastrado"))</f>
        <v/>
      </c>
      <c r="H342" s="9"/>
      <c r="I342" s="11" t="str">
        <f t="shared" si="15"/>
        <v/>
      </c>
      <c r="J342" s="11" t="str">
        <f t="shared" si="16"/>
        <v/>
      </c>
      <c r="K342" s="11" t="str">
        <f t="shared" si="17"/>
        <v/>
      </c>
      <c r="L342" s="6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5"/>
      <c r="B343" s="6"/>
      <c r="C343" s="16" t="str">
        <f>IF($B343="","",IFERROR(INDEX(ITENS!$B$6:$B$205,MATCH($B343,ITENS!$A$6:$A$205,0)),"Item não cadastrado"))</f>
        <v/>
      </c>
      <c r="D343" s="16" t="str">
        <f>IF($B343="","",IFERROR(INDEX(ITENS!$C$6:$C$205,MATCH($B343,ITENS!$A$6:$A$205,0)),"Item não cadastrado"))</f>
        <v/>
      </c>
      <c r="E343" s="16" t="str">
        <f>IF($B343="","",IFERROR(INDEX(ITENS!$D$6:$D$205,MATCH($B343,ITENS!$A$6:$A$205,0)),"Item não cadastrado"))</f>
        <v/>
      </c>
      <c r="F343" s="16" t="str">
        <f>IF($B343="","",IFERROR(INDEX(ITENS!$E$6:$E$205,MATCH($B343,ITENS!$A$6:$A$205,0)),"Item não cadastrado"))</f>
        <v/>
      </c>
      <c r="G343" s="16" t="str">
        <f>IF($B343="","",IFERROR(INDEX(ITENS!$G$6:$G$205,MATCH($B343,ITENS!$A$6:$A$205,0)),"Item não cadastrado"))</f>
        <v/>
      </c>
      <c r="H343" s="9"/>
      <c r="I343" s="11" t="str">
        <f t="shared" si="15"/>
        <v/>
      </c>
      <c r="J343" s="11" t="str">
        <f t="shared" si="16"/>
        <v/>
      </c>
      <c r="K343" s="11" t="str">
        <f t="shared" si="17"/>
        <v/>
      </c>
      <c r="L343" s="6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5"/>
      <c r="B344" s="6"/>
      <c r="C344" s="16" t="str">
        <f>IF($B344="","",IFERROR(INDEX(ITENS!$B$6:$B$205,MATCH($B344,ITENS!$A$6:$A$205,0)),"Item não cadastrado"))</f>
        <v/>
      </c>
      <c r="D344" s="16" t="str">
        <f>IF($B344="","",IFERROR(INDEX(ITENS!$C$6:$C$205,MATCH($B344,ITENS!$A$6:$A$205,0)),"Item não cadastrado"))</f>
        <v/>
      </c>
      <c r="E344" s="16" t="str">
        <f>IF($B344="","",IFERROR(INDEX(ITENS!$D$6:$D$205,MATCH($B344,ITENS!$A$6:$A$205,0)),"Item não cadastrado"))</f>
        <v/>
      </c>
      <c r="F344" s="16" t="str">
        <f>IF($B344="","",IFERROR(INDEX(ITENS!$E$6:$E$205,MATCH($B344,ITENS!$A$6:$A$205,0)),"Item não cadastrado"))</f>
        <v/>
      </c>
      <c r="G344" s="16" t="str">
        <f>IF($B344="","",IFERROR(INDEX(ITENS!$G$6:$G$205,MATCH($B344,ITENS!$A$6:$A$205,0)),"Item não cadastrado"))</f>
        <v/>
      </c>
      <c r="H344" s="9"/>
      <c r="I344" s="11" t="str">
        <f t="shared" si="15"/>
        <v/>
      </c>
      <c r="J344" s="11" t="str">
        <f t="shared" si="16"/>
        <v/>
      </c>
      <c r="K344" s="11" t="str">
        <f t="shared" si="17"/>
        <v/>
      </c>
      <c r="L344" s="6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5"/>
      <c r="B345" s="6"/>
      <c r="C345" s="16" t="str">
        <f>IF($B345="","",IFERROR(INDEX(ITENS!$B$6:$B$205,MATCH($B345,ITENS!$A$6:$A$205,0)),"Item não cadastrado"))</f>
        <v/>
      </c>
      <c r="D345" s="16" t="str">
        <f>IF($B345="","",IFERROR(INDEX(ITENS!$C$6:$C$205,MATCH($B345,ITENS!$A$6:$A$205,0)),"Item não cadastrado"))</f>
        <v/>
      </c>
      <c r="E345" s="16" t="str">
        <f>IF($B345="","",IFERROR(INDEX(ITENS!$D$6:$D$205,MATCH($B345,ITENS!$A$6:$A$205,0)),"Item não cadastrado"))</f>
        <v/>
      </c>
      <c r="F345" s="16" t="str">
        <f>IF($B345="","",IFERROR(INDEX(ITENS!$E$6:$E$205,MATCH($B345,ITENS!$A$6:$A$205,0)),"Item não cadastrado"))</f>
        <v/>
      </c>
      <c r="G345" s="16" t="str">
        <f>IF($B345="","",IFERROR(INDEX(ITENS!$G$6:$G$205,MATCH($B345,ITENS!$A$6:$A$205,0)),"Item não cadastrado"))</f>
        <v/>
      </c>
      <c r="H345" s="9"/>
      <c r="I345" s="11" t="str">
        <f t="shared" si="15"/>
        <v/>
      </c>
      <c r="J345" s="11" t="str">
        <f t="shared" si="16"/>
        <v/>
      </c>
      <c r="K345" s="11" t="str">
        <f t="shared" si="17"/>
        <v/>
      </c>
      <c r="L345" s="6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5"/>
      <c r="B346" s="6"/>
      <c r="C346" s="16" t="str">
        <f>IF($B346="","",IFERROR(INDEX(ITENS!$B$6:$B$205,MATCH($B346,ITENS!$A$6:$A$205,0)),"Item não cadastrado"))</f>
        <v/>
      </c>
      <c r="D346" s="16" t="str">
        <f>IF($B346="","",IFERROR(INDEX(ITENS!$C$6:$C$205,MATCH($B346,ITENS!$A$6:$A$205,0)),"Item não cadastrado"))</f>
        <v/>
      </c>
      <c r="E346" s="16" t="str">
        <f>IF($B346="","",IFERROR(INDEX(ITENS!$D$6:$D$205,MATCH($B346,ITENS!$A$6:$A$205,0)),"Item não cadastrado"))</f>
        <v/>
      </c>
      <c r="F346" s="16" t="str">
        <f>IF($B346="","",IFERROR(INDEX(ITENS!$E$6:$E$205,MATCH($B346,ITENS!$A$6:$A$205,0)),"Item não cadastrado"))</f>
        <v/>
      </c>
      <c r="G346" s="16" t="str">
        <f>IF($B346="","",IFERROR(INDEX(ITENS!$G$6:$G$205,MATCH($B346,ITENS!$A$6:$A$205,0)),"Item não cadastrado"))</f>
        <v/>
      </c>
      <c r="H346" s="9"/>
      <c r="I346" s="11" t="str">
        <f t="shared" si="15"/>
        <v/>
      </c>
      <c r="J346" s="11" t="str">
        <f t="shared" si="16"/>
        <v/>
      </c>
      <c r="K346" s="11" t="str">
        <f t="shared" si="17"/>
        <v/>
      </c>
      <c r="L346" s="6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5"/>
      <c r="B347" s="6"/>
      <c r="C347" s="16" t="str">
        <f>IF($B347="","",IFERROR(INDEX(ITENS!$B$6:$B$205,MATCH($B347,ITENS!$A$6:$A$205,0)),"Item não cadastrado"))</f>
        <v/>
      </c>
      <c r="D347" s="16" t="str">
        <f>IF($B347="","",IFERROR(INDEX(ITENS!$C$6:$C$205,MATCH($B347,ITENS!$A$6:$A$205,0)),"Item não cadastrado"))</f>
        <v/>
      </c>
      <c r="E347" s="16" t="str">
        <f>IF($B347="","",IFERROR(INDEX(ITENS!$D$6:$D$205,MATCH($B347,ITENS!$A$6:$A$205,0)),"Item não cadastrado"))</f>
        <v/>
      </c>
      <c r="F347" s="16" t="str">
        <f>IF($B347="","",IFERROR(INDEX(ITENS!$E$6:$E$205,MATCH($B347,ITENS!$A$6:$A$205,0)),"Item não cadastrado"))</f>
        <v/>
      </c>
      <c r="G347" s="16" t="str">
        <f>IF($B347="","",IFERROR(INDEX(ITENS!$G$6:$G$205,MATCH($B347,ITENS!$A$6:$A$205,0)),"Item não cadastrado"))</f>
        <v/>
      </c>
      <c r="H347" s="9"/>
      <c r="I347" s="11" t="str">
        <f t="shared" si="15"/>
        <v/>
      </c>
      <c r="J347" s="11" t="str">
        <f t="shared" si="16"/>
        <v/>
      </c>
      <c r="K347" s="11" t="str">
        <f t="shared" si="17"/>
        <v/>
      </c>
      <c r="L347" s="6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5"/>
      <c r="B348" s="6"/>
      <c r="C348" s="16" t="str">
        <f>IF($B348="","",IFERROR(INDEX(ITENS!$B$6:$B$205,MATCH($B348,ITENS!$A$6:$A$205,0)),"Item não cadastrado"))</f>
        <v/>
      </c>
      <c r="D348" s="16" t="str">
        <f>IF($B348="","",IFERROR(INDEX(ITENS!$C$6:$C$205,MATCH($B348,ITENS!$A$6:$A$205,0)),"Item não cadastrado"))</f>
        <v/>
      </c>
      <c r="E348" s="16" t="str">
        <f>IF($B348="","",IFERROR(INDEX(ITENS!$D$6:$D$205,MATCH($B348,ITENS!$A$6:$A$205,0)),"Item não cadastrado"))</f>
        <v/>
      </c>
      <c r="F348" s="16" t="str">
        <f>IF($B348="","",IFERROR(INDEX(ITENS!$E$6:$E$205,MATCH($B348,ITENS!$A$6:$A$205,0)),"Item não cadastrado"))</f>
        <v/>
      </c>
      <c r="G348" s="16" t="str">
        <f>IF($B348="","",IFERROR(INDEX(ITENS!$G$6:$G$205,MATCH($B348,ITENS!$A$6:$A$205,0)),"Item não cadastrado"))</f>
        <v/>
      </c>
      <c r="H348" s="9"/>
      <c r="I348" s="11" t="str">
        <f t="shared" si="15"/>
        <v/>
      </c>
      <c r="J348" s="11" t="str">
        <f t="shared" si="16"/>
        <v/>
      </c>
      <c r="K348" s="11" t="str">
        <f t="shared" si="17"/>
        <v/>
      </c>
      <c r="L348" s="6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5"/>
      <c r="B349" s="6"/>
      <c r="C349" s="16" t="str">
        <f>IF($B349="","",IFERROR(INDEX(ITENS!$B$6:$B$205,MATCH($B349,ITENS!$A$6:$A$205,0)),"Item não cadastrado"))</f>
        <v/>
      </c>
      <c r="D349" s="16" t="str">
        <f>IF($B349="","",IFERROR(INDEX(ITENS!$C$6:$C$205,MATCH($B349,ITENS!$A$6:$A$205,0)),"Item não cadastrado"))</f>
        <v/>
      </c>
      <c r="E349" s="16" t="str">
        <f>IF($B349="","",IFERROR(INDEX(ITENS!$D$6:$D$205,MATCH($B349,ITENS!$A$6:$A$205,0)),"Item não cadastrado"))</f>
        <v/>
      </c>
      <c r="F349" s="16" t="str">
        <f>IF($B349="","",IFERROR(INDEX(ITENS!$E$6:$E$205,MATCH($B349,ITENS!$A$6:$A$205,0)),"Item não cadastrado"))</f>
        <v/>
      </c>
      <c r="G349" s="16" t="str">
        <f>IF($B349="","",IFERROR(INDEX(ITENS!$G$6:$G$205,MATCH($B349,ITENS!$A$6:$A$205,0)),"Item não cadastrado"))</f>
        <v/>
      </c>
      <c r="H349" s="9"/>
      <c r="I349" s="11" t="str">
        <f t="shared" si="15"/>
        <v/>
      </c>
      <c r="J349" s="11" t="str">
        <f t="shared" si="16"/>
        <v/>
      </c>
      <c r="K349" s="11" t="str">
        <f t="shared" si="17"/>
        <v/>
      </c>
      <c r="L349" s="6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5"/>
      <c r="B350" s="6"/>
      <c r="C350" s="16" t="str">
        <f>IF($B350="","",IFERROR(INDEX(ITENS!$B$6:$B$205,MATCH($B350,ITENS!$A$6:$A$205,0)),"Item não cadastrado"))</f>
        <v/>
      </c>
      <c r="D350" s="16" t="str">
        <f>IF($B350="","",IFERROR(INDEX(ITENS!$C$6:$C$205,MATCH($B350,ITENS!$A$6:$A$205,0)),"Item não cadastrado"))</f>
        <v/>
      </c>
      <c r="E350" s="16" t="str">
        <f>IF($B350="","",IFERROR(INDEX(ITENS!$D$6:$D$205,MATCH($B350,ITENS!$A$6:$A$205,0)),"Item não cadastrado"))</f>
        <v/>
      </c>
      <c r="F350" s="16" t="str">
        <f>IF($B350="","",IFERROR(INDEX(ITENS!$E$6:$E$205,MATCH($B350,ITENS!$A$6:$A$205,0)),"Item não cadastrado"))</f>
        <v/>
      </c>
      <c r="G350" s="16" t="str">
        <f>IF($B350="","",IFERROR(INDEX(ITENS!$G$6:$G$205,MATCH($B350,ITENS!$A$6:$A$205,0)),"Item não cadastrado"))</f>
        <v/>
      </c>
      <c r="H350" s="9"/>
      <c r="I350" s="11" t="str">
        <f t="shared" si="15"/>
        <v/>
      </c>
      <c r="J350" s="11" t="str">
        <f t="shared" si="16"/>
        <v/>
      </c>
      <c r="K350" s="11" t="str">
        <f t="shared" si="17"/>
        <v/>
      </c>
      <c r="L350" s="6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5"/>
      <c r="B351" s="6"/>
      <c r="C351" s="16" t="str">
        <f>IF($B351="","",IFERROR(INDEX(ITENS!$B$6:$B$205,MATCH($B351,ITENS!$A$6:$A$205,0)),"Item não cadastrado"))</f>
        <v/>
      </c>
      <c r="D351" s="16" t="str">
        <f>IF($B351="","",IFERROR(INDEX(ITENS!$C$6:$C$205,MATCH($B351,ITENS!$A$6:$A$205,0)),"Item não cadastrado"))</f>
        <v/>
      </c>
      <c r="E351" s="16" t="str">
        <f>IF($B351="","",IFERROR(INDEX(ITENS!$D$6:$D$205,MATCH($B351,ITENS!$A$6:$A$205,0)),"Item não cadastrado"))</f>
        <v/>
      </c>
      <c r="F351" s="16" t="str">
        <f>IF($B351="","",IFERROR(INDEX(ITENS!$E$6:$E$205,MATCH($B351,ITENS!$A$6:$A$205,0)),"Item não cadastrado"))</f>
        <v/>
      </c>
      <c r="G351" s="16" t="str">
        <f>IF($B351="","",IFERROR(INDEX(ITENS!$G$6:$G$205,MATCH($B351,ITENS!$A$6:$A$205,0)),"Item não cadastrado"))</f>
        <v/>
      </c>
      <c r="H351" s="9"/>
      <c r="I351" s="11" t="str">
        <f t="shared" si="15"/>
        <v/>
      </c>
      <c r="J351" s="11" t="str">
        <f t="shared" si="16"/>
        <v/>
      </c>
      <c r="K351" s="11" t="str">
        <f t="shared" si="17"/>
        <v/>
      </c>
      <c r="L351" s="6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5"/>
      <c r="B352" s="6"/>
      <c r="C352" s="16" t="str">
        <f>IF($B352="","",IFERROR(INDEX(ITENS!$B$6:$B$205,MATCH($B352,ITENS!$A$6:$A$205,0)),"Item não cadastrado"))</f>
        <v/>
      </c>
      <c r="D352" s="16" t="str">
        <f>IF($B352="","",IFERROR(INDEX(ITENS!$C$6:$C$205,MATCH($B352,ITENS!$A$6:$A$205,0)),"Item não cadastrado"))</f>
        <v/>
      </c>
      <c r="E352" s="16" t="str">
        <f>IF($B352="","",IFERROR(INDEX(ITENS!$D$6:$D$205,MATCH($B352,ITENS!$A$6:$A$205,0)),"Item não cadastrado"))</f>
        <v/>
      </c>
      <c r="F352" s="16" t="str">
        <f>IF($B352="","",IFERROR(INDEX(ITENS!$E$6:$E$205,MATCH($B352,ITENS!$A$6:$A$205,0)),"Item não cadastrado"))</f>
        <v/>
      </c>
      <c r="G352" s="16" t="str">
        <f>IF($B352="","",IFERROR(INDEX(ITENS!$G$6:$G$205,MATCH($B352,ITENS!$A$6:$A$205,0)),"Item não cadastrado"))</f>
        <v/>
      </c>
      <c r="H352" s="9"/>
      <c r="I352" s="11" t="str">
        <f t="shared" si="15"/>
        <v/>
      </c>
      <c r="J352" s="11" t="str">
        <f t="shared" si="16"/>
        <v/>
      </c>
      <c r="K352" s="11" t="str">
        <f t="shared" si="17"/>
        <v/>
      </c>
      <c r="L352" s="6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5"/>
      <c r="B353" s="6"/>
      <c r="C353" s="16" t="str">
        <f>IF($B353="","",IFERROR(INDEX(ITENS!$B$6:$B$205,MATCH($B353,ITENS!$A$6:$A$205,0)),"Item não cadastrado"))</f>
        <v/>
      </c>
      <c r="D353" s="16" t="str">
        <f>IF($B353="","",IFERROR(INDEX(ITENS!$C$6:$C$205,MATCH($B353,ITENS!$A$6:$A$205,0)),"Item não cadastrado"))</f>
        <v/>
      </c>
      <c r="E353" s="16" t="str">
        <f>IF($B353="","",IFERROR(INDEX(ITENS!$D$6:$D$205,MATCH($B353,ITENS!$A$6:$A$205,0)),"Item não cadastrado"))</f>
        <v/>
      </c>
      <c r="F353" s="16" t="str">
        <f>IF($B353="","",IFERROR(INDEX(ITENS!$E$6:$E$205,MATCH($B353,ITENS!$A$6:$A$205,0)),"Item não cadastrado"))</f>
        <v/>
      </c>
      <c r="G353" s="16" t="str">
        <f>IF($B353="","",IFERROR(INDEX(ITENS!$G$6:$G$205,MATCH($B353,ITENS!$A$6:$A$205,0)),"Item não cadastrado"))</f>
        <v/>
      </c>
      <c r="H353" s="9"/>
      <c r="I353" s="11" t="str">
        <f t="shared" si="15"/>
        <v/>
      </c>
      <c r="J353" s="11" t="str">
        <f t="shared" si="16"/>
        <v/>
      </c>
      <c r="K353" s="11" t="str">
        <f t="shared" si="17"/>
        <v/>
      </c>
      <c r="L353" s="6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5"/>
      <c r="B354" s="6"/>
      <c r="C354" s="16" t="str">
        <f>IF($B354="","",IFERROR(INDEX(ITENS!$B$6:$B$205,MATCH($B354,ITENS!$A$6:$A$205,0)),"Item não cadastrado"))</f>
        <v/>
      </c>
      <c r="D354" s="16" t="str">
        <f>IF($B354="","",IFERROR(INDEX(ITENS!$C$6:$C$205,MATCH($B354,ITENS!$A$6:$A$205,0)),"Item não cadastrado"))</f>
        <v/>
      </c>
      <c r="E354" s="16" t="str">
        <f>IF($B354="","",IFERROR(INDEX(ITENS!$D$6:$D$205,MATCH($B354,ITENS!$A$6:$A$205,0)),"Item não cadastrado"))</f>
        <v/>
      </c>
      <c r="F354" s="16" t="str">
        <f>IF($B354="","",IFERROR(INDEX(ITENS!$E$6:$E$205,MATCH($B354,ITENS!$A$6:$A$205,0)),"Item não cadastrado"))</f>
        <v/>
      </c>
      <c r="G354" s="16" t="str">
        <f>IF($B354="","",IFERROR(INDEX(ITENS!$G$6:$G$205,MATCH($B354,ITENS!$A$6:$A$205,0)),"Item não cadastrado"))</f>
        <v/>
      </c>
      <c r="H354" s="9"/>
      <c r="I354" s="11" t="str">
        <f t="shared" si="15"/>
        <v/>
      </c>
      <c r="J354" s="11" t="str">
        <f t="shared" si="16"/>
        <v/>
      </c>
      <c r="K354" s="11" t="str">
        <f t="shared" si="17"/>
        <v/>
      </c>
      <c r="L354" s="6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5"/>
      <c r="B355" s="6"/>
      <c r="C355" s="16" t="str">
        <f>IF($B355="","",IFERROR(INDEX(ITENS!$B$6:$B$205,MATCH($B355,ITENS!$A$6:$A$205,0)),"Item não cadastrado"))</f>
        <v/>
      </c>
      <c r="D355" s="16" t="str">
        <f>IF($B355="","",IFERROR(INDEX(ITENS!$C$6:$C$205,MATCH($B355,ITENS!$A$6:$A$205,0)),"Item não cadastrado"))</f>
        <v/>
      </c>
      <c r="E355" s="16" t="str">
        <f>IF($B355="","",IFERROR(INDEX(ITENS!$D$6:$D$205,MATCH($B355,ITENS!$A$6:$A$205,0)),"Item não cadastrado"))</f>
        <v/>
      </c>
      <c r="F355" s="16" t="str">
        <f>IF($B355="","",IFERROR(INDEX(ITENS!$E$6:$E$205,MATCH($B355,ITENS!$A$6:$A$205,0)),"Item não cadastrado"))</f>
        <v/>
      </c>
      <c r="G355" s="16" t="str">
        <f>IF($B355="","",IFERROR(INDEX(ITENS!$G$6:$G$205,MATCH($B355,ITENS!$A$6:$A$205,0)),"Item não cadastrado"))</f>
        <v/>
      </c>
      <c r="H355" s="9"/>
      <c r="I355" s="11" t="str">
        <f t="shared" si="15"/>
        <v/>
      </c>
      <c r="J355" s="11" t="str">
        <f t="shared" si="16"/>
        <v/>
      </c>
      <c r="K355" s="11" t="str">
        <f t="shared" si="17"/>
        <v/>
      </c>
      <c r="L355" s="6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5"/>
      <c r="B356" s="6"/>
      <c r="C356" s="16" t="str">
        <f>IF($B356="","",IFERROR(INDEX(ITENS!$B$6:$B$205,MATCH($B356,ITENS!$A$6:$A$205,0)),"Item não cadastrado"))</f>
        <v/>
      </c>
      <c r="D356" s="16" t="str">
        <f>IF($B356="","",IFERROR(INDEX(ITENS!$C$6:$C$205,MATCH($B356,ITENS!$A$6:$A$205,0)),"Item não cadastrado"))</f>
        <v/>
      </c>
      <c r="E356" s="16" t="str">
        <f>IF($B356="","",IFERROR(INDEX(ITENS!$D$6:$D$205,MATCH($B356,ITENS!$A$6:$A$205,0)),"Item não cadastrado"))</f>
        <v/>
      </c>
      <c r="F356" s="16" t="str">
        <f>IF($B356="","",IFERROR(INDEX(ITENS!$E$6:$E$205,MATCH($B356,ITENS!$A$6:$A$205,0)),"Item não cadastrado"))</f>
        <v/>
      </c>
      <c r="G356" s="16" t="str">
        <f>IF($B356="","",IFERROR(INDEX(ITENS!$G$6:$G$205,MATCH($B356,ITENS!$A$6:$A$205,0)),"Item não cadastrado"))</f>
        <v/>
      </c>
      <c r="H356" s="9"/>
      <c r="I356" s="11" t="str">
        <f t="shared" si="15"/>
        <v/>
      </c>
      <c r="J356" s="11" t="str">
        <f t="shared" si="16"/>
        <v/>
      </c>
      <c r="K356" s="11" t="str">
        <f t="shared" si="17"/>
        <v/>
      </c>
      <c r="L356" s="6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5"/>
      <c r="B357" s="6"/>
      <c r="C357" s="16" t="str">
        <f>IF($B357="","",IFERROR(INDEX(ITENS!$B$6:$B$205,MATCH($B357,ITENS!$A$6:$A$205,0)),"Item não cadastrado"))</f>
        <v/>
      </c>
      <c r="D357" s="16" t="str">
        <f>IF($B357="","",IFERROR(INDEX(ITENS!$C$6:$C$205,MATCH($B357,ITENS!$A$6:$A$205,0)),"Item não cadastrado"))</f>
        <v/>
      </c>
      <c r="E357" s="16" t="str">
        <f>IF($B357="","",IFERROR(INDEX(ITENS!$D$6:$D$205,MATCH($B357,ITENS!$A$6:$A$205,0)),"Item não cadastrado"))</f>
        <v/>
      </c>
      <c r="F357" s="16" t="str">
        <f>IF($B357="","",IFERROR(INDEX(ITENS!$E$6:$E$205,MATCH($B357,ITENS!$A$6:$A$205,0)),"Item não cadastrado"))</f>
        <v/>
      </c>
      <c r="G357" s="16" t="str">
        <f>IF($B357="","",IFERROR(INDEX(ITENS!$G$6:$G$205,MATCH($B357,ITENS!$A$6:$A$205,0)),"Item não cadastrado"))</f>
        <v/>
      </c>
      <c r="H357" s="9"/>
      <c r="I357" s="11" t="str">
        <f t="shared" si="15"/>
        <v/>
      </c>
      <c r="J357" s="11" t="str">
        <f t="shared" si="16"/>
        <v/>
      </c>
      <c r="K357" s="11" t="str">
        <f t="shared" si="17"/>
        <v/>
      </c>
      <c r="L357" s="6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5"/>
      <c r="B358" s="6"/>
      <c r="C358" s="16" t="str">
        <f>IF($B358="","",IFERROR(INDEX(ITENS!$B$6:$B$205,MATCH($B358,ITENS!$A$6:$A$205,0)),"Item não cadastrado"))</f>
        <v/>
      </c>
      <c r="D358" s="16" t="str">
        <f>IF($B358="","",IFERROR(INDEX(ITENS!$C$6:$C$205,MATCH($B358,ITENS!$A$6:$A$205,0)),"Item não cadastrado"))</f>
        <v/>
      </c>
      <c r="E358" s="16" t="str">
        <f>IF($B358="","",IFERROR(INDEX(ITENS!$D$6:$D$205,MATCH($B358,ITENS!$A$6:$A$205,0)),"Item não cadastrado"))</f>
        <v/>
      </c>
      <c r="F358" s="16" t="str">
        <f>IF($B358="","",IFERROR(INDEX(ITENS!$E$6:$E$205,MATCH($B358,ITENS!$A$6:$A$205,0)),"Item não cadastrado"))</f>
        <v/>
      </c>
      <c r="G358" s="16" t="str">
        <f>IF($B358="","",IFERROR(INDEX(ITENS!$G$6:$G$205,MATCH($B358,ITENS!$A$6:$A$205,0)),"Item não cadastrado"))</f>
        <v/>
      </c>
      <c r="H358" s="9"/>
      <c r="I358" s="11" t="str">
        <f t="shared" si="15"/>
        <v/>
      </c>
      <c r="J358" s="11" t="str">
        <f t="shared" si="16"/>
        <v/>
      </c>
      <c r="K358" s="11" t="str">
        <f t="shared" si="17"/>
        <v/>
      </c>
      <c r="L358" s="6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5"/>
      <c r="B359" s="6"/>
      <c r="C359" s="16" t="str">
        <f>IF($B359="","",IFERROR(INDEX(ITENS!$B$6:$B$205,MATCH($B359,ITENS!$A$6:$A$205,0)),"Item não cadastrado"))</f>
        <v/>
      </c>
      <c r="D359" s="16" t="str">
        <f>IF($B359="","",IFERROR(INDEX(ITENS!$C$6:$C$205,MATCH($B359,ITENS!$A$6:$A$205,0)),"Item não cadastrado"))</f>
        <v/>
      </c>
      <c r="E359" s="16" t="str">
        <f>IF($B359="","",IFERROR(INDEX(ITENS!$D$6:$D$205,MATCH($B359,ITENS!$A$6:$A$205,0)),"Item não cadastrado"))</f>
        <v/>
      </c>
      <c r="F359" s="16" t="str">
        <f>IF($B359="","",IFERROR(INDEX(ITENS!$E$6:$E$205,MATCH($B359,ITENS!$A$6:$A$205,0)),"Item não cadastrado"))</f>
        <v/>
      </c>
      <c r="G359" s="16" t="str">
        <f>IF($B359="","",IFERROR(INDEX(ITENS!$G$6:$G$205,MATCH($B359,ITENS!$A$6:$A$205,0)),"Item não cadastrado"))</f>
        <v/>
      </c>
      <c r="H359" s="9"/>
      <c r="I359" s="11" t="str">
        <f t="shared" si="15"/>
        <v/>
      </c>
      <c r="J359" s="11" t="str">
        <f t="shared" si="16"/>
        <v/>
      </c>
      <c r="K359" s="11" t="str">
        <f t="shared" si="17"/>
        <v/>
      </c>
      <c r="L359" s="6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5"/>
      <c r="B360" s="6"/>
      <c r="C360" s="16" t="str">
        <f>IF($B360="","",IFERROR(INDEX(ITENS!$B$6:$B$205,MATCH($B360,ITENS!$A$6:$A$205,0)),"Item não cadastrado"))</f>
        <v/>
      </c>
      <c r="D360" s="16" t="str">
        <f>IF($B360="","",IFERROR(INDEX(ITENS!$C$6:$C$205,MATCH($B360,ITENS!$A$6:$A$205,0)),"Item não cadastrado"))</f>
        <v/>
      </c>
      <c r="E360" s="16" t="str">
        <f>IF($B360="","",IFERROR(INDEX(ITENS!$D$6:$D$205,MATCH($B360,ITENS!$A$6:$A$205,0)),"Item não cadastrado"))</f>
        <v/>
      </c>
      <c r="F360" s="16" t="str">
        <f>IF($B360="","",IFERROR(INDEX(ITENS!$E$6:$E$205,MATCH($B360,ITENS!$A$6:$A$205,0)),"Item não cadastrado"))</f>
        <v/>
      </c>
      <c r="G360" s="16" t="str">
        <f>IF($B360="","",IFERROR(INDEX(ITENS!$G$6:$G$205,MATCH($B360,ITENS!$A$6:$A$205,0)),"Item não cadastrado"))</f>
        <v/>
      </c>
      <c r="H360" s="9"/>
      <c r="I360" s="11" t="str">
        <f t="shared" si="15"/>
        <v/>
      </c>
      <c r="J360" s="11" t="str">
        <f t="shared" si="16"/>
        <v/>
      </c>
      <c r="K360" s="11" t="str">
        <f t="shared" si="17"/>
        <v/>
      </c>
      <c r="L360" s="6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5"/>
      <c r="B361" s="6"/>
      <c r="C361" s="16" t="str">
        <f>IF($B361="","",IFERROR(INDEX(ITENS!$B$6:$B$205,MATCH($B361,ITENS!$A$6:$A$205,0)),"Item não cadastrado"))</f>
        <v/>
      </c>
      <c r="D361" s="16" t="str">
        <f>IF($B361="","",IFERROR(INDEX(ITENS!$C$6:$C$205,MATCH($B361,ITENS!$A$6:$A$205,0)),"Item não cadastrado"))</f>
        <v/>
      </c>
      <c r="E361" s="16" t="str">
        <f>IF($B361="","",IFERROR(INDEX(ITENS!$D$6:$D$205,MATCH($B361,ITENS!$A$6:$A$205,0)),"Item não cadastrado"))</f>
        <v/>
      </c>
      <c r="F361" s="16" t="str">
        <f>IF($B361="","",IFERROR(INDEX(ITENS!$E$6:$E$205,MATCH($B361,ITENS!$A$6:$A$205,0)),"Item não cadastrado"))</f>
        <v/>
      </c>
      <c r="G361" s="16" t="str">
        <f>IF($B361="","",IFERROR(INDEX(ITENS!$G$6:$G$205,MATCH($B361,ITENS!$A$6:$A$205,0)),"Item não cadastrado"))</f>
        <v/>
      </c>
      <c r="H361" s="9"/>
      <c r="I361" s="11" t="str">
        <f t="shared" si="15"/>
        <v/>
      </c>
      <c r="J361" s="11" t="str">
        <f t="shared" si="16"/>
        <v/>
      </c>
      <c r="K361" s="11" t="str">
        <f t="shared" si="17"/>
        <v/>
      </c>
      <c r="L361" s="6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5"/>
      <c r="B362" s="6"/>
      <c r="C362" s="16" t="str">
        <f>IF($B362="","",IFERROR(INDEX(ITENS!$B$6:$B$205,MATCH($B362,ITENS!$A$6:$A$205,0)),"Item não cadastrado"))</f>
        <v/>
      </c>
      <c r="D362" s="16" t="str">
        <f>IF($B362="","",IFERROR(INDEX(ITENS!$C$6:$C$205,MATCH($B362,ITENS!$A$6:$A$205,0)),"Item não cadastrado"))</f>
        <v/>
      </c>
      <c r="E362" s="16" t="str">
        <f>IF($B362="","",IFERROR(INDEX(ITENS!$D$6:$D$205,MATCH($B362,ITENS!$A$6:$A$205,0)),"Item não cadastrado"))</f>
        <v/>
      </c>
      <c r="F362" s="16" t="str">
        <f>IF($B362="","",IFERROR(INDEX(ITENS!$E$6:$E$205,MATCH($B362,ITENS!$A$6:$A$205,0)),"Item não cadastrado"))</f>
        <v/>
      </c>
      <c r="G362" s="16" t="str">
        <f>IF($B362="","",IFERROR(INDEX(ITENS!$G$6:$G$205,MATCH($B362,ITENS!$A$6:$A$205,0)),"Item não cadastrado"))</f>
        <v/>
      </c>
      <c r="H362" s="9"/>
      <c r="I362" s="11" t="str">
        <f t="shared" si="15"/>
        <v/>
      </c>
      <c r="J362" s="11" t="str">
        <f t="shared" si="16"/>
        <v/>
      </c>
      <c r="K362" s="11" t="str">
        <f t="shared" si="17"/>
        <v/>
      </c>
      <c r="L362" s="6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5"/>
      <c r="B363" s="6"/>
      <c r="C363" s="16" t="str">
        <f>IF($B363="","",IFERROR(INDEX(ITENS!$B$6:$B$205,MATCH($B363,ITENS!$A$6:$A$205,0)),"Item não cadastrado"))</f>
        <v/>
      </c>
      <c r="D363" s="16" t="str">
        <f>IF($B363="","",IFERROR(INDEX(ITENS!$C$6:$C$205,MATCH($B363,ITENS!$A$6:$A$205,0)),"Item não cadastrado"))</f>
        <v/>
      </c>
      <c r="E363" s="16" t="str">
        <f>IF($B363="","",IFERROR(INDEX(ITENS!$D$6:$D$205,MATCH($B363,ITENS!$A$6:$A$205,0)),"Item não cadastrado"))</f>
        <v/>
      </c>
      <c r="F363" s="16" t="str">
        <f>IF($B363="","",IFERROR(INDEX(ITENS!$E$6:$E$205,MATCH($B363,ITENS!$A$6:$A$205,0)),"Item não cadastrado"))</f>
        <v/>
      </c>
      <c r="G363" s="16" t="str">
        <f>IF($B363="","",IFERROR(INDEX(ITENS!$G$6:$G$205,MATCH($B363,ITENS!$A$6:$A$205,0)),"Item não cadastrado"))</f>
        <v/>
      </c>
      <c r="H363" s="9"/>
      <c r="I363" s="11" t="str">
        <f t="shared" si="15"/>
        <v/>
      </c>
      <c r="J363" s="11" t="str">
        <f t="shared" si="16"/>
        <v/>
      </c>
      <c r="K363" s="11" t="str">
        <f t="shared" si="17"/>
        <v/>
      </c>
      <c r="L363" s="6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5"/>
      <c r="B364" s="6"/>
      <c r="C364" s="16" t="str">
        <f>IF($B364="","",IFERROR(INDEX(ITENS!$B$6:$B$205,MATCH($B364,ITENS!$A$6:$A$205,0)),"Item não cadastrado"))</f>
        <v/>
      </c>
      <c r="D364" s="16" t="str">
        <f>IF($B364="","",IFERROR(INDEX(ITENS!$C$6:$C$205,MATCH($B364,ITENS!$A$6:$A$205,0)),"Item não cadastrado"))</f>
        <v/>
      </c>
      <c r="E364" s="16" t="str">
        <f>IF($B364="","",IFERROR(INDEX(ITENS!$D$6:$D$205,MATCH($B364,ITENS!$A$6:$A$205,0)),"Item não cadastrado"))</f>
        <v/>
      </c>
      <c r="F364" s="16" t="str">
        <f>IF($B364="","",IFERROR(INDEX(ITENS!$E$6:$E$205,MATCH($B364,ITENS!$A$6:$A$205,0)),"Item não cadastrado"))</f>
        <v/>
      </c>
      <c r="G364" s="16" t="str">
        <f>IF($B364="","",IFERROR(INDEX(ITENS!$G$6:$G$205,MATCH($B364,ITENS!$A$6:$A$205,0)),"Item não cadastrado"))</f>
        <v/>
      </c>
      <c r="H364" s="9"/>
      <c r="I364" s="11" t="str">
        <f t="shared" si="15"/>
        <v/>
      </c>
      <c r="J364" s="11" t="str">
        <f t="shared" si="16"/>
        <v/>
      </c>
      <c r="K364" s="11" t="str">
        <f t="shared" si="17"/>
        <v/>
      </c>
      <c r="L364" s="6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5"/>
      <c r="B365" s="6"/>
      <c r="C365" s="16" t="str">
        <f>IF($B365="","",IFERROR(INDEX(ITENS!$B$6:$B$205,MATCH($B365,ITENS!$A$6:$A$205,0)),"Item não cadastrado"))</f>
        <v/>
      </c>
      <c r="D365" s="16" t="str">
        <f>IF($B365="","",IFERROR(INDEX(ITENS!$C$6:$C$205,MATCH($B365,ITENS!$A$6:$A$205,0)),"Item não cadastrado"))</f>
        <v/>
      </c>
      <c r="E365" s="16" t="str">
        <f>IF($B365="","",IFERROR(INDEX(ITENS!$D$6:$D$205,MATCH($B365,ITENS!$A$6:$A$205,0)),"Item não cadastrado"))</f>
        <v/>
      </c>
      <c r="F365" s="16" t="str">
        <f>IF($B365="","",IFERROR(INDEX(ITENS!$E$6:$E$205,MATCH($B365,ITENS!$A$6:$A$205,0)),"Item não cadastrado"))</f>
        <v/>
      </c>
      <c r="G365" s="16" t="str">
        <f>IF($B365="","",IFERROR(INDEX(ITENS!$G$6:$G$205,MATCH($B365,ITENS!$A$6:$A$205,0)),"Item não cadastrado"))</f>
        <v/>
      </c>
      <c r="H365" s="9"/>
      <c r="I365" s="11" t="str">
        <f t="shared" si="15"/>
        <v/>
      </c>
      <c r="J365" s="11" t="str">
        <f t="shared" si="16"/>
        <v/>
      </c>
      <c r="K365" s="11" t="str">
        <f t="shared" si="17"/>
        <v/>
      </c>
      <c r="L365" s="6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5"/>
      <c r="B366" s="6"/>
      <c r="C366" s="16" t="str">
        <f>IF($B366="","",IFERROR(INDEX(ITENS!$B$6:$B$205,MATCH($B366,ITENS!$A$6:$A$205,0)),"Item não cadastrado"))</f>
        <v/>
      </c>
      <c r="D366" s="16" t="str">
        <f>IF($B366="","",IFERROR(INDEX(ITENS!$C$6:$C$205,MATCH($B366,ITENS!$A$6:$A$205,0)),"Item não cadastrado"))</f>
        <v/>
      </c>
      <c r="E366" s="16" t="str">
        <f>IF($B366="","",IFERROR(INDEX(ITENS!$D$6:$D$205,MATCH($B366,ITENS!$A$6:$A$205,0)),"Item não cadastrado"))</f>
        <v/>
      </c>
      <c r="F366" s="16" t="str">
        <f>IF($B366="","",IFERROR(INDEX(ITENS!$E$6:$E$205,MATCH($B366,ITENS!$A$6:$A$205,0)),"Item não cadastrado"))</f>
        <v/>
      </c>
      <c r="G366" s="16" t="str">
        <f>IF($B366="","",IFERROR(INDEX(ITENS!$G$6:$G$205,MATCH($B366,ITENS!$A$6:$A$205,0)),"Item não cadastrado"))</f>
        <v/>
      </c>
      <c r="H366" s="9"/>
      <c r="I366" s="11" t="str">
        <f t="shared" si="15"/>
        <v/>
      </c>
      <c r="J366" s="11" t="str">
        <f t="shared" si="16"/>
        <v/>
      </c>
      <c r="K366" s="11" t="str">
        <f t="shared" si="17"/>
        <v/>
      </c>
      <c r="L366" s="6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5"/>
      <c r="B367" s="6"/>
      <c r="C367" s="16" t="str">
        <f>IF($B367="","",IFERROR(INDEX(ITENS!$B$6:$B$205,MATCH($B367,ITENS!$A$6:$A$205,0)),"Item não cadastrado"))</f>
        <v/>
      </c>
      <c r="D367" s="16" t="str">
        <f>IF($B367="","",IFERROR(INDEX(ITENS!$C$6:$C$205,MATCH($B367,ITENS!$A$6:$A$205,0)),"Item não cadastrado"))</f>
        <v/>
      </c>
      <c r="E367" s="16" t="str">
        <f>IF($B367="","",IFERROR(INDEX(ITENS!$D$6:$D$205,MATCH($B367,ITENS!$A$6:$A$205,0)),"Item não cadastrado"))</f>
        <v/>
      </c>
      <c r="F367" s="16" t="str">
        <f>IF($B367="","",IFERROR(INDEX(ITENS!$E$6:$E$205,MATCH($B367,ITENS!$A$6:$A$205,0)),"Item não cadastrado"))</f>
        <v/>
      </c>
      <c r="G367" s="16" t="str">
        <f>IF($B367="","",IFERROR(INDEX(ITENS!$G$6:$G$205,MATCH($B367,ITENS!$A$6:$A$205,0)),"Item não cadastrado"))</f>
        <v/>
      </c>
      <c r="H367" s="9"/>
      <c r="I367" s="11" t="str">
        <f t="shared" si="15"/>
        <v/>
      </c>
      <c r="J367" s="11" t="str">
        <f t="shared" si="16"/>
        <v/>
      </c>
      <c r="K367" s="11" t="str">
        <f t="shared" si="17"/>
        <v/>
      </c>
      <c r="L367" s="6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5"/>
      <c r="B368" s="6"/>
      <c r="C368" s="16" t="str">
        <f>IF($B368="","",IFERROR(INDEX(ITENS!$B$6:$B$205,MATCH($B368,ITENS!$A$6:$A$205,0)),"Item não cadastrado"))</f>
        <v/>
      </c>
      <c r="D368" s="16" t="str">
        <f>IF($B368="","",IFERROR(INDEX(ITENS!$C$6:$C$205,MATCH($B368,ITENS!$A$6:$A$205,0)),"Item não cadastrado"))</f>
        <v/>
      </c>
      <c r="E368" s="16" t="str">
        <f>IF($B368="","",IFERROR(INDEX(ITENS!$D$6:$D$205,MATCH($B368,ITENS!$A$6:$A$205,0)),"Item não cadastrado"))</f>
        <v/>
      </c>
      <c r="F368" s="16" t="str">
        <f>IF($B368="","",IFERROR(INDEX(ITENS!$E$6:$E$205,MATCH($B368,ITENS!$A$6:$A$205,0)),"Item não cadastrado"))</f>
        <v/>
      </c>
      <c r="G368" s="16" t="str">
        <f>IF($B368="","",IFERROR(INDEX(ITENS!$G$6:$G$205,MATCH($B368,ITENS!$A$6:$A$205,0)),"Item não cadastrado"))</f>
        <v/>
      </c>
      <c r="H368" s="9"/>
      <c r="I368" s="11" t="str">
        <f t="shared" si="15"/>
        <v/>
      </c>
      <c r="J368" s="11" t="str">
        <f t="shared" si="16"/>
        <v/>
      </c>
      <c r="K368" s="11" t="str">
        <f t="shared" si="17"/>
        <v/>
      </c>
      <c r="L368" s="6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5"/>
      <c r="B369" s="6"/>
      <c r="C369" s="16" t="str">
        <f>IF($B369="","",IFERROR(INDEX(ITENS!$B$6:$B$205,MATCH($B369,ITENS!$A$6:$A$205,0)),"Item não cadastrado"))</f>
        <v/>
      </c>
      <c r="D369" s="16" t="str">
        <f>IF($B369="","",IFERROR(INDEX(ITENS!$C$6:$C$205,MATCH($B369,ITENS!$A$6:$A$205,0)),"Item não cadastrado"))</f>
        <v/>
      </c>
      <c r="E369" s="16" t="str">
        <f>IF($B369="","",IFERROR(INDEX(ITENS!$D$6:$D$205,MATCH($B369,ITENS!$A$6:$A$205,0)),"Item não cadastrado"))</f>
        <v/>
      </c>
      <c r="F369" s="16" t="str">
        <f>IF($B369="","",IFERROR(INDEX(ITENS!$E$6:$E$205,MATCH($B369,ITENS!$A$6:$A$205,0)),"Item não cadastrado"))</f>
        <v/>
      </c>
      <c r="G369" s="16" t="str">
        <f>IF($B369="","",IFERROR(INDEX(ITENS!$G$6:$G$205,MATCH($B369,ITENS!$A$6:$A$205,0)),"Item não cadastrado"))</f>
        <v/>
      </c>
      <c r="H369" s="9"/>
      <c r="I369" s="11" t="str">
        <f t="shared" si="15"/>
        <v/>
      </c>
      <c r="J369" s="11" t="str">
        <f t="shared" si="16"/>
        <v/>
      </c>
      <c r="K369" s="11" t="str">
        <f t="shared" si="17"/>
        <v/>
      </c>
      <c r="L369" s="6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5"/>
      <c r="B370" s="6"/>
      <c r="C370" s="16" t="str">
        <f>IF($B370="","",IFERROR(INDEX(ITENS!$B$6:$B$205,MATCH($B370,ITENS!$A$6:$A$205,0)),"Item não cadastrado"))</f>
        <v/>
      </c>
      <c r="D370" s="16" t="str">
        <f>IF($B370="","",IFERROR(INDEX(ITENS!$C$6:$C$205,MATCH($B370,ITENS!$A$6:$A$205,0)),"Item não cadastrado"))</f>
        <v/>
      </c>
      <c r="E370" s="16" t="str">
        <f>IF($B370="","",IFERROR(INDEX(ITENS!$D$6:$D$205,MATCH($B370,ITENS!$A$6:$A$205,0)),"Item não cadastrado"))</f>
        <v/>
      </c>
      <c r="F370" s="16" t="str">
        <f>IF($B370="","",IFERROR(INDEX(ITENS!$E$6:$E$205,MATCH($B370,ITENS!$A$6:$A$205,0)),"Item não cadastrado"))</f>
        <v/>
      </c>
      <c r="G370" s="16" t="str">
        <f>IF($B370="","",IFERROR(INDEX(ITENS!$G$6:$G$205,MATCH($B370,ITENS!$A$6:$A$205,0)),"Item não cadastrado"))</f>
        <v/>
      </c>
      <c r="H370" s="9"/>
      <c r="I370" s="11" t="str">
        <f t="shared" si="15"/>
        <v/>
      </c>
      <c r="J370" s="11" t="str">
        <f t="shared" si="16"/>
        <v/>
      </c>
      <c r="K370" s="11" t="str">
        <f t="shared" si="17"/>
        <v/>
      </c>
      <c r="L370" s="6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5"/>
      <c r="B371" s="6"/>
      <c r="C371" s="16" t="str">
        <f>IF($B371="","",IFERROR(INDEX(ITENS!$B$6:$B$205,MATCH($B371,ITENS!$A$6:$A$205,0)),"Item não cadastrado"))</f>
        <v/>
      </c>
      <c r="D371" s="16" t="str">
        <f>IF($B371="","",IFERROR(INDEX(ITENS!$C$6:$C$205,MATCH($B371,ITENS!$A$6:$A$205,0)),"Item não cadastrado"))</f>
        <v/>
      </c>
      <c r="E371" s="16" t="str">
        <f>IF($B371="","",IFERROR(INDEX(ITENS!$D$6:$D$205,MATCH($B371,ITENS!$A$6:$A$205,0)),"Item não cadastrado"))</f>
        <v/>
      </c>
      <c r="F371" s="16" t="str">
        <f>IF($B371="","",IFERROR(INDEX(ITENS!$E$6:$E$205,MATCH($B371,ITENS!$A$6:$A$205,0)),"Item não cadastrado"))</f>
        <v/>
      </c>
      <c r="G371" s="16" t="str">
        <f>IF($B371="","",IFERROR(INDEX(ITENS!$G$6:$G$205,MATCH($B371,ITENS!$A$6:$A$205,0)),"Item não cadastrado"))</f>
        <v/>
      </c>
      <c r="H371" s="9"/>
      <c r="I371" s="11" t="str">
        <f t="shared" si="15"/>
        <v/>
      </c>
      <c r="J371" s="11" t="str">
        <f t="shared" si="16"/>
        <v/>
      </c>
      <c r="K371" s="11" t="str">
        <f t="shared" si="17"/>
        <v/>
      </c>
      <c r="L371" s="6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5"/>
      <c r="B372" s="6"/>
      <c r="C372" s="16" t="str">
        <f>IF($B372="","",IFERROR(INDEX(ITENS!$B$6:$B$205,MATCH($B372,ITENS!$A$6:$A$205,0)),"Item não cadastrado"))</f>
        <v/>
      </c>
      <c r="D372" s="16" t="str">
        <f>IF($B372="","",IFERROR(INDEX(ITENS!$C$6:$C$205,MATCH($B372,ITENS!$A$6:$A$205,0)),"Item não cadastrado"))</f>
        <v/>
      </c>
      <c r="E372" s="16" t="str">
        <f>IF($B372="","",IFERROR(INDEX(ITENS!$D$6:$D$205,MATCH($B372,ITENS!$A$6:$A$205,0)),"Item não cadastrado"))</f>
        <v/>
      </c>
      <c r="F372" s="16" t="str">
        <f>IF($B372="","",IFERROR(INDEX(ITENS!$E$6:$E$205,MATCH($B372,ITENS!$A$6:$A$205,0)),"Item não cadastrado"))</f>
        <v/>
      </c>
      <c r="G372" s="16" t="str">
        <f>IF($B372="","",IFERROR(INDEX(ITENS!$G$6:$G$205,MATCH($B372,ITENS!$A$6:$A$205,0)),"Item não cadastrado"))</f>
        <v/>
      </c>
      <c r="H372" s="9"/>
      <c r="I372" s="11" t="str">
        <f t="shared" si="15"/>
        <v/>
      </c>
      <c r="J372" s="11" t="str">
        <f t="shared" si="16"/>
        <v/>
      </c>
      <c r="K372" s="11" t="str">
        <f t="shared" si="17"/>
        <v/>
      </c>
      <c r="L372" s="6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5"/>
      <c r="B373" s="6"/>
      <c r="C373" s="16" t="str">
        <f>IF($B373="","",IFERROR(INDEX(ITENS!$B$6:$B$205,MATCH($B373,ITENS!$A$6:$A$205,0)),"Item não cadastrado"))</f>
        <v/>
      </c>
      <c r="D373" s="16" t="str">
        <f>IF($B373="","",IFERROR(INDEX(ITENS!$C$6:$C$205,MATCH($B373,ITENS!$A$6:$A$205,0)),"Item não cadastrado"))</f>
        <v/>
      </c>
      <c r="E373" s="16" t="str">
        <f>IF($B373="","",IFERROR(INDEX(ITENS!$D$6:$D$205,MATCH($B373,ITENS!$A$6:$A$205,0)),"Item não cadastrado"))</f>
        <v/>
      </c>
      <c r="F373" s="16" t="str">
        <f>IF($B373="","",IFERROR(INDEX(ITENS!$E$6:$E$205,MATCH($B373,ITENS!$A$6:$A$205,0)),"Item não cadastrado"))</f>
        <v/>
      </c>
      <c r="G373" s="16" t="str">
        <f>IF($B373="","",IFERROR(INDEX(ITENS!$G$6:$G$205,MATCH($B373,ITENS!$A$6:$A$205,0)),"Item não cadastrado"))</f>
        <v/>
      </c>
      <c r="H373" s="9"/>
      <c r="I373" s="11" t="str">
        <f t="shared" si="15"/>
        <v/>
      </c>
      <c r="J373" s="11" t="str">
        <f t="shared" si="16"/>
        <v/>
      </c>
      <c r="K373" s="11" t="str">
        <f t="shared" si="17"/>
        <v/>
      </c>
      <c r="L373" s="6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5"/>
      <c r="B374" s="6"/>
      <c r="C374" s="16" t="str">
        <f>IF($B374="","",IFERROR(INDEX(ITENS!$B$6:$B$205,MATCH($B374,ITENS!$A$6:$A$205,0)),"Item não cadastrado"))</f>
        <v/>
      </c>
      <c r="D374" s="16" t="str">
        <f>IF($B374="","",IFERROR(INDEX(ITENS!$C$6:$C$205,MATCH($B374,ITENS!$A$6:$A$205,0)),"Item não cadastrado"))</f>
        <v/>
      </c>
      <c r="E374" s="16" t="str">
        <f>IF($B374="","",IFERROR(INDEX(ITENS!$D$6:$D$205,MATCH($B374,ITENS!$A$6:$A$205,0)),"Item não cadastrado"))</f>
        <v/>
      </c>
      <c r="F374" s="16" t="str">
        <f>IF($B374="","",IFERROR(INDEX(ITENS!$E$6:$E$205,MATCH($B374,ITENS!$A$6:$A$205,0)),"Item não cadastrado"))</f>
        <v/>
      </c>
      <c r="G374" s="16" t="str">
        <f>IF($B374="","",IFERROR(INDEX(ITENS!$G$6:$G$205,MATCH($B374,ITENS!$A$6:$A$205,0)),"Item não cadastrado"))</f>
        <v/>
      </c>
      <c r="H374" s="9"/>
      <c r="I374" s="11" t="str">
        <f t="shared" si="15"/>
        <v/>
      </c>
      <c r="J374" s="11" t="str">
        <f t="shared" si="16"/>
        <v/>
      </c>
      <c r="K374" s="11" t="str">
        <f t="shared" si="17"/>
        <v/>
      </c>
      <c r="L374" s="6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5"/>
      <c r="B375" s="6"/>
      <c r="C375" s="16" t="str">
        <f>IF($B375="","",IFERROR(INDEX(ITENS!$B$6:$B$205,MATCH($B375,ITENS!$A$6:$A$205,0)),"Item não cadastrado"))</f>
        <v/>
      </c>
      <c r="D375" s="16" t="str">
        <f>IF($B375="","",IFERROR(INDEX(ITENS!$C$6:$C$205,MATCH($B375,ITENS!$A$6:$A$205,0)),"Item não cadastrado"))</f>
        <v/>
      </c>
      <c r="E375" s="16" t="str">
        <f>IF($B375="","",IFERROR(INDEX(ITENS!$D$6:$D$205,MATCH($B375,ITENS!$A$6:$A$205,0)),"Item não cadastrado"))</f>
        <v/>
      </c>
      <c r="F375" s="16" t="str">
        <f>IF($B375="","",IFERROR(INDEX(ITENS!$E$6:$E$205,MATCH($B375,ITENS!$A$6:$A$205,0)),"Item não cadastrado"))</f>
        <v/>
      </c>
      <c r="G375" s="16" t="str">
        <f>IF($B375="","",IFERROR(INDEX(ITENS!$G$6:$G$205,MATCH($B375,ITENS!$A$6:$A$205,0)),"Item não cadastrado"))</f>
        <v/>
      </c>
      <c r="H375" s="9"/>
      <c r="I375" s="11" t="str">
        <f t="shared" si="15"/>
        <v/>
      </c>
      <c r="J375" s="11" t="str">
        <f t="shared" si="16"/>
        <v/>
      </c>
      <c r="K375" s="11" t="str">
        <f t="shared" si="17"/>
        <v/>
      </c>
      <c r="L375" s="6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5"/>
      <c r="B376" s="6"/>
      <c r="C376" s="16" t="str">
        <f>IF($B376="","",IFERROR(INDEX(ITENS!$B$6:$B$205,MATCH($B376,ITENS!$A$6:$A$205,0)),"Item não cadastrado"))</f>
        <v/>
      </c>
      <c r="D376" s="16" t="str">
        <f>IF($B376="","",IFERROR(INDEX(ITENS!$C$6:$C$205,MATCH($B376,ITENS!$A$6:$A$205,0)),"Item não cadastrado"))</f>
        <v/>
      </c>
      <c r="E376" s="16" t="str">
        <f>IF($B376="","",IFERROR(INDEX(ITENS!$D$6:$D$205,MATCH($B376,ITENS!$A$6:$A$205,0)),"Item não cadastrado"))</f>
        <v/>
      </c>
      <c r="F376" s="16" t="str">
        <f>IF($B376="","",IFERROR(INDEX(ITENS!$E$6:$E$205,MATCH($B376,ITENS!$A$6:$A$205,0)),"Item não cadastrado"))</f>
        <v/>
      </c>
      <c r="G376" s="16" t="str">
        <f>IF($B376="","",IFERROR(INDEX(ITENS!$G$6:$G$205,MATCH($B376,ITENS!$A$6:$A$205,0)),"Item não cadastrado"))</f>
        <v/>
      </c>
      <c r="H376" s="9"/>
      <c r="I376" s="11" t="str">
        <f t="shared" si="15"/>
        <v/>
      </c>
      <c r="J376" s="11" t="str">
        <f t="shared" si="16"/>
        <v/>
      </c>
      <c r="K376" s="11" t="str">
        <f t="shared" si="17"/>
        <v/>
      </c>
      <c r="L376" s="6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5"/>
      <c r="B377" s="6"/>
      <c r="C377" s="16" t="str">
        <f>IF($B377="","",IFERROR(INDEX(ITENS!$B$6:$B$205,MATCH($B377,ITENS!$A$6:$A$205,0)),"Item não cadastrado"))</f>
        <v/>
      </c>
      <c r="D377" s="16" t="str">
        <f>IF($B377="","",IFERROR(INDEX(ITENS!$C$6:$C$205,MATCH($B377,ITENS!$A$6:$A$205,0)),"Item não cadastrado"))</f>
        <v/>
      </c>
      <c r="E377" s="16" t="str">
        <f>IF($B377="","",IFERROR(INDEX(ITENS!$D$6:$D$205,MATCH($B377,ITENS!$A$6:$A$205,0)),"Item não cadastrado"))</f>
        <v/>
      </c>
      <c r="F377" s="16" t="str">
        <f>IF($B377="","",IFERROR(INDEX(ITENS!$E$6:$E$205,MATCH($B377,ITENS!$A$6:$A$205,0)),"Item não cadastrado"))</f>
        <v/>
      </c>
      <c r="G377" s="16" t="str">
        <f>IF($B377="","",IFERROR(INDEX(ITENS!$G$6:$G$205,MATCH($B377,ITENS!$A$6:$A$205,0)),"Item não cadastrado"))</f>
        <v/>
      </c>
      <c r="H377" s="9"/>
      <c r="I377" s="11" t="str">
        <f t="shared" si="15"/>
        <v/>
      </c>
      <c r="J377" s="11" t="str">
        <f t="shared" si="16"/>
        <v/>
      </c>
      <c r="K377" s="11" t="str">
        <f t="shared" si="17"/>
        <v/>
      </c>
      <c r="L377" s="6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5"/>
      <c r="B378" s="6"/>
      <c r="C378" s="16" t="str">
        <f>IF($B378="","",IFERROR(INDEX(ITENS!$B$6:$B$205,MATCH($B378,ITENS!$A$6:$A$205,0)),"Item não cadastrado"))</f>
        <v/>
      </c>
      <c r="D378" s="16" t="str">
        <f>IF($B378="","",IFERROR(INDEX(ITENS!$C$6:$C$205,MATCH($B378,ITENS!$A$6:$A$205,0)),"Item não cadastrado"))</f>
        <v/>
      </c>
      <c r="E378" s="16" t="str">
        <f>IF($B378="","",IFERROR(INDEX(ITENS!$D$6:$D$205,MATCH($B378,ITENS!$A$6:$A$205,0)),"Item não cadastrado"))</f>
        <v/>
      </c>
      <c r="F378" s="16" t="str">
        <f>IF($B378="","",IFERROR(INDEX(ITENS!$E$6:$E$205,MATCH($B378,ITENS!$A$6:$A$205,0)),"Item não cadastrado"))</f>
        <v/>
      </c>
      <c r="G378" s="16" t="str">
        <f>IF($B378="","",IFERROR(INDEX(ITENS!$G$6:$G$205,MATCH($B378,ITENS!$A$6:$A$205,0)),"Item não cadastrado"))</f>
        <v/>
      </c>
      <c r="H378" s="9"/>
      <c r="I378" s="11" t="str">
        <f t="shared" si="15"/>
        <v/>
      </c>
      <c r="J378" s="11" t="str">
        <f t="shared" si="16"/>
        <v/>
      </c>
      <c r="K378" s="11" t="str">
        <f t="shared" si="17"/>
        <v/>
      </c>
      <c r="L378" s="6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5"/>
      <c r="B379" s="6"/>
      <c r="C379" s="16" t="str">
        <f>IF($B379="","",IFERROR(INDEX(ITENS!$B$6:$B$205,MATCH($B379,ITENS!$A$6:$A$205,0)),"Item não cadastrado"))</f>
        <v/>
      </c>
      <c r="D379" s="16" t="str">
        <f>IF($B379="","",IFERROR(INDEX(ITENS!$C$6:$C$205,MATCH($B379,ITENS!$A$6:$A$205,0)),"Item não cadastrado"))</f>
        <v/>
      </c>
      <c r="E379" s="16" t="str">
        <f>IF($B379="","",IFERROR(INDEX(ITENS!$D$6:$D$205,MATCH($B379,ITENS!$A$6:$A$205,0)),"Item não cadastrado"))</f>
        <v/>
      </c>
      <c r="F379" s="16" t="str">
        <f>IF($B379="","",IFERROR(INDEX(ITENS!$E$6:$E$205,MATCH($B379,ITENS!$A$6:$A$205,0)),"Item não cadastrado"))</f>
        <v/>
      </c>
      <c r="G379" s="16" t="str">
        <f>IF($B379="","",IFERROR(INDEX(ITENS!$G$6:$G$205,MATCH($B379,ITENS!$A$6:$A$205,0)),"Item não cadastrado"))</f>
        <v/>
      </c>
      <c r="H379" s="9"/>
      <c r="I379" s="11" t="str">
        <f t="shared" si="15"/>
        <v/>
      </c>
      <c r="J379" s="11" t="str">
        <f t="shared" si="16"/>
        <v/>
      </c>
      <c r="K379" s="11" t="str">
        <f t="shared" si="17"/>
        <v/>
      </c>
      <c r="L379" s="6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5"/>
      <c r="B380" s="6"/>
      <c r="C380" s="16" t="str">
        <f>IF($B380="","",IFERROR(INDEX(ITENS!$B$6:$B$205,MATCH($B380,ITENS!$A$6:$A$205,0)),"Item não cadastrado"))</f>
        <v/>
      </c>
      <c r="D380" s="16" t="str">
        <f>IF($B380="","",IFERROR(INDEX(ITENS!$C$6:$C$205,MATCH($B380,ITENS!$A$6:$A$205,0)),"Item não cadastrado"))</f>
        <v/>
      </c>
      <c r="E380" s="16" t="str">
        <f>IF($B380="","",IFERROR(INDEX(ITENS!$D$6:$D$205,MATCH($B380,ITENS!$A$6:$A$205,0)),"Item não cadastrado"))</f>
        <v/>
      </c>
      <c r="F380" s="16" t="str">
        <f>IF($B380="","",IFERROR(INDEX(ITENS!$E$6:$E$205,MATCH($B380,ITENS!$A$6:$A$205,0)),"Item não cadastrado"))</f>
        <v/>
      </c>
      <c r="G380" s="16" t="str">
        <f>IF($B380="","",IFERROR(INDEX(ITENS!$G$6:$G$205,MATCH($B380,ITENS!$A$6:$A$205,0)),"Item não cadastrado"))</f>
        <v/>
      </c>
      <c r="H380" s="9"/>
      <c r="I380" s="11" t="str">
        <f t="shared" si="15"/>
        <v/>
      </c>
      <c r="J380" s="11" t="str">
        <f t="shared" si="16"/>
        <v/>
      </c>
      <c r="K380" s="11" t="str">
        <f t="shared" si="17"/>
        <v/>
      </c>
      <c r="L380" s="6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5"/>
      <c r="B381" s="6"/>
      <c r="C381" s="16" t="str">
        <f>IF($B381="","",IFERROR(INDEX(ITENS!$B$6:$B$205,MATCH($B381,ITENS!$A$6:$A$205,0)),"Item não cadastrado"))</f>
        <v/>
      </c>
      <c r="D381" s="16" t="str">
        <f>IF($B381="","",IFERROR(INDEX(ITENS!$C$6:$C$205,MATCH($B381,ITENS!$A$6:$A$205,0)),"Item não cadastrado"))</f>
        <v/>
      </c>
      <c r="E381" s="16" t="str">
        <f>IF($B381="","",IFERROR(INDEX(ITENS!$D$6:$D$205,MATCH($B381,ITENS!$A$6:$A$205,0)),"Item não cadastrado"))</f>
        <v/>
      </c>
      <c r="F381" s="16" t="str">
        <f>IF($B381="","",IFERROR(INDEX(ITENS!$E$6:$E$205,MATCH($B381,ITENS!$A$6:$A$205,0)),"Item não cadastrado"))</f>
        <v/>
      </c>
      <c r="G381" s="16" t="str">
        <f>IF($B381="","",IFERROR(INDEX(ITENS!$G$6:$G$205,MATCH($B381,ITENS!$A$6:$A$205,0)),"Item não cadastrado"))</f>
        <v/>
      </c>
      <c r="H381" s="9"/>
      <c r="I381" s="11" t="str">
        <f t="shared" si="15"/>
        <v/>
      </c>
      <c r="J381" s="11" t="str">
        <f t="shared" si="16"/>
        <v/>
      </c>
      <c r="K381" s="11" t="str">
        <f t="shared" si="17"/>
        <v/>
      </c>
      <c r="L381" s="6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5"/>
      <c r="B382" s="6"/>
      <c r="C382" s="16" t="str">
        <f>IF($B382="","",IFERROR(INDEX(ITENS!$B$6:$B$205,MATCH($B382,ITENS!$A$6:$A$205,0)),"Item não cadastrado"))</f>
        <v/>
      </c>
      <c r="D382" s="16" t="str">
        <f>IF($B382="","",IFERROR(INDEX(ITENS!$C$6:$C$205,MATCH($B382,ITENS!$A$6:$A$205,0)),"Item não cadastrado"))</f>
        <v/>
      </c>
      <c r="E382" s="16" t="str">
        <f>IF($B382="","",IFERROR(INDEX(ITENS!$D$6:$D$205,MATCH($B382,ITENS!$A$6:$A$205,0)),"Item não cadastrado"))</f>
        <v/>
      </c>
      <c r="F382" s="16" t="str">
        <f>IF($B382="","",IFERROR(INDEX(ITENS!$E$6:$E$205,MATCH($B382,ITENS!$A$6:$A$205,0)),"Item não cadastrado"))</f>
        <v/>
      </c>
      <c r="G382" s="16" t="str">
        <f>IF($B382="","",IFERROR(INDEX(ITENS!$G$6:$G$205,MATCH($B382,ITENS!$A$6:$A$205,0)),"Item não cadastrado"))</f>
        <v/>
      </c>
      <c r="H382" s="9"/>
      <c r="I382" s="11" t="str">
        <f t="shared" si="15"/>
        <v/>
      </c>
      <c r="J382" s="11" t="str">
        <f t="shared" si="16"/>
        <v/>
      </c>
      <c r="K382" s="11" t="str">
        <f t="shared" si="17"/>
        <v/>
      </c>
      <c r="L382" s="6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5"/>
      <c r="B383" s="6"/>
      <c r="C383" s="16" t="str">
        <f>IF($B383="","",IFERROR(INDEX(ITENS!$B$6:$B$205,MATCH($B383,ITENS!$A$6:$A$205,0)),"Item não cadastrado"))</f>
        <v/>
      </c>
      <c r="D383" s="16" t="str">
        <f>IF($B383="","",IFERROR(INDEX(ITENS!$C$6:$C$205,MATCH($B383,ITENS!$A$6:$A$205,0)),"Item não cadastrado"))</f>
        <v/>
      </c>
      <c r="E383" s="16" t="str">
        <f>IF($B383="","",IFERROR(INDEX(ITENS!$D$6:$D$205,MATCH($B383,ITENS!$A$6:$A$205,0)),"Item não cadastrado"))</f>
        <v/>
      </c>
      <c r="F383" s="16" t="str">
        <f>IF($B383="","",IFERROR(INDEX(ITENS!$E$6:$E$205,MATCH($B383,ITENS!$A$6:$A$205,0)),"Item não cadastrado"))</f>
        <v/>
      </c>
      <c r="G383" s="16" t="str">
        <f>IF($B383="","",IFERROR(INDEX(ITENS!$G$6:$G$205,MATCH($B383,ITENS!$A$6:$A$205,0)),"Item não cadastrado"))</f>
        <v/>
      </c>
      <c r="H383" s="9"/>
      <c r="I383" s="11" t="str">
        <f t="shared" si="15"/>
        <v/>
      </c>
      <c r="J383" s="11" t="str">
        <f t="shared" si="16"/>
        <v/>
      </c>
      <c r="K383" s="11" t="str">
        <f t="shared" si="17"/>
        <v/>
      </c>
      <c r="L383" s="6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5"/>
      <c r="B384" s="6"/>
      <c r="C384" s="16" t="str">
        <f>IF($B384="","",IFERROR(INDEX(ITENS!$B$6:$B$205,MATCH($B384,ITENS!$A$6:$A$205,0)),"Item não cadastrado"))</f>
        <v/>
      </c>
      <c r="D384" s="16" t="str">
        <f>IF($B384="","",IFERROR(INDEX(ITENS!$C$6:$C$205,MATCH($B384,ITENS!$A$6:$A$205,0)),"Item não cadastrado"))</f>
        <v/>
      </c>
      <c r="E384" s="16" t="str">
        <f>IF($B384="","",IFERROR(INDEX(ITENS!$D$6:$D$205,MATCH($B384,ITENS!$A$6:$A$205,0)),"Item não cadastrado"))</f>
        <v/>
      </c>
      <c r="F384" s="16" t="str">
        <f>IF($B384="","",IFERROR(INDEX(ITENS!$E$6:$E$205,MATCH($B384,ITENS!$A$6:$A$205,0)),"Item não cadastrado"))</f>
        <v/>
      </c>
      <c r="G384" s="16" t="str">
        <f>IF($B384="","",IFERROR(INDEX(ITENS!$G$6:$G$205,MATCH($B384,ITENS!$A$6:$A$205,0)),"Item não cadastrado"))</f>
        <v/>
      </c>
      <c r="H384" s="9"/>
      <c r="I384" s="11" t="str">
        <f t="shared" si="15"/>
        <v/>
      </c>
      <c r="J384" s="11" t="str">
        <f t="shared" si="16"/>
        <v/>
      </c>
      <c r="K384" s="11" t="str">
        <f t="shared" si="17"/>
        <v/>
      </c>
      <c r="L384" s="6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5"/>
      <c r="B385" s="6"/>
      <c r="C385" s="16" t="str">
        <f>IF($B385="","",IFERROR(INDEX(ITENS!$B$6:$B$205,MATCH($B385,ITENS!$A$6:$A$205,0)),"Item não cadastrado"))</f>
        <v/>
      </c>
      <c r="D385" s="16" t="str">
        <f>IF($B385="","",IFERROR(INDEX(ITENS!$C$6:$C$205,MATCH($B385,ITENS!$A$6:$A$205,0)),"Item não cadastrado"))</f>
        <v/>
      </c>
      <c r="E385" s="16" t="str">
        <f>IF($B385="","",IFERROR(INDEX(ITENS!$D$6:$D$205,MATCH($B385,ITENS!$A$6:$A$205,0)),"Item não cadastrado"))</f>
        <v/>
      </c>
      <c r="F385" s="16" t="str">
        <f>IF($B385="","",IFERROR(INDEX(ITENS!$E$6:$E$205,MATCH($B385,ITENS!$A$6:$A$205,0)),"Item não cadastrado"))</f>
        <v/>
      </c>
      <c r="G385" s="16" t="str">
        <f>IF($B385="","",IFERROR(INDEX(ITENS!$G$6:$G$205,MATCH($B385,ITENS!$A$6:$A$205,0)),"Item não cadastrado"))</f>
        <v/>
      </c>
      <c r="H385" s="9"/>
      <c r="I385" s="11" t="str">
        <f t="shared" si="15"/>
        <v/>
      </c>
      <c r="J385" s="11" t="str">
        <f t="shared" si="16"/>
        <v/>
      </c>
      <c r="K385" s="11" t="str">
        <f t="shared" si="17"/>
        <v/>
      </c>
      <c r="L385" s="6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5"/>
      <c r="B386" s="6"/>
      <c r="C386" s="16" t="str">
        <f>IF($B386="","",IFERROR(INDEX(ITENS!$B$6:$B$205,MATCH($B386,ITENS!$A$6:$A$205,0)),"Item não cadastrado"))</f>
        <v/>
      </c>
      <c r="D386" s="16" t="str">
        <f>IF($B386="","",IFERROR(INDEX(ITENS!$C$6:$C$205,MATCH($B386,ITENS!$A$6:$A$205,0)),"Item não cadastrado"))</f>
        <v/>
      </c>
      <c r="E386" s="16" t="str">
        <f>IF($B386="","",IFERROR(INDEX(ITENS!$D$6:$D$205,MATCH($B386,ITENS!$A$6:$A$205,0)),"Item não cadastrado"))</f>
        <v/>
      </c>
      <c r="F386" s="16" t="str">
        <f>IF($B386="","",IFERROR(INDEX(ITENS!$E$6:$E$205,MATCH($B386,ITENS!$A$6:$A$205,0)),"Item não cadastrado"))</f>
        <v/>
      </c>
      <c r="G386" s="16" t="str">
        <f>IF($B386="","",IFERROR(INDEX(ITENS!$G$6:$G$205,MATCH($B386,ITENS!$A$6:$A$205,0)),"Item não cadastrado"))</f>
        <v/>
      </c>
      <c r="H386" s="9"/>
      <c r="I386" s="11" t="str">
        <f t="shared" si="15"/>
        <v/>
      </c>
      <c r="J386" s="11" t="str">
        <f t="shared" si="16"/>
        <v/>
      </c>
      <c r="K386" s="11" t="str">
        <f t="shared" si="17"/>
        <v/>
      </c>
      <c r="L386" s="6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5"/>
      <c r="B387" s="6"/>
      <c r="C387" s="16" t="str">
        <f>IF($B387="","",IFERROR(INDEX(ITENS!$B$6:$B$205,MATCH($B387,ITENS!$A$6:$A$205,0)),"Item não cadastrado"))</f>
        <v/>
      </c>
      <c r="D387" s="16" t="str">
        <f>IF($B387="","",IFERROR(INDEX(ITENS!$C$6:$C$205,MATCH($B387,ITENS!$A$6:$A$205,0)),"Item não cadastrado"))</f>
        <v/>
      </c>
      <c r="E387" s="16" t="str">
        <f>IF($B387="","",IFERROR(INDEX(ITENS!$D$6:$D$205,MATCH($B387,ITENS!$A$6:$A$205,0)),"Item não cadastrado"))</f>
        <v/>
      </c>
      <c r="F387" s="16" t="str">
        <f>IF($B387="","",IFERROR(INDEX(ITENS!$E$6:$E$205,MATCH($B387,ITENS!$A$6:$A$205,0)),"Item não cadastrado"))</f>
        <v/>
      </c>
      <c r="G387" s="16" t="str">
        <f>IF($B387="","",IFERROR(INDEX(ITENS!$G$6:$G$205,MATCH($B387,ITENS!$A$6:$A$205,0)),"Item não cadastrado"))</f>
        <v/>
      </c>
      <c r="H387" s="9"/>
      <c r="I387" s="11" t="str">
        <f t="shared" si="15"/>
        <v/>
      </c>
      <c r="J387" s="11" t="str">
        <f t="shared" si="16"/>
        <v/>
      </c>
      <c r="K387" s="11" t="str">
        <f t="shared" si="17"/>
        <v/>
      </c>
      <c r="L387" s="6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5"/>
      <c r="B388" s="6"/>
      <c r="C388" s="16" t="str">
        <f>IF($B388="","",IFERROR(INDEX(ITENS!$B$6:$B$205,MATCH($B388,ITENS!$A$6:$A$205,0)),"Item não cadastrado"))</f>
        <v/>
      </c>
      <c r="D388" s="16" t="str">
        <f>IF($B388="","",IFERROR(INDEX(ITENS!$C$6:$C$205,MATCH($B388,ITENS!$A$6:$A$205,0)),"Item não cadastrado"))</f>
        <v/>
      </c>
      <c r="E388" s="16" t="str">
        <f>IF($B388="","",IFERROR(INDEX(ITENS!$D$6:$D$205,MATCH($B388,ITENS!$A$6:$A$205,0)),"Item não cadastrado"))</f>
        <v/>
      </c>
      <c r="F388" s="16" t="str">
        <f>IF($B388="","",IFERROR(INDEX(ITENS!$E$6:$E$205,MATCH($B388,ITENS!$A$6:$A$205,0)),"Item não cadastrado"))</f>
        <v/>
      </c>
      <c r="G388" s="16" t="str">
        <f>IF($B388="","",IFERROR(INDEX(ITENS!$G$6:$G$205,MATCH($B388,ITENS!$A$6:$A$205,0)),"Item não cadastrado"))</f>
        <v/>
      </c>
      <c r="H388" s="9"/>
      <c r="I388" s="11" t="str">
        <f t="shared" si="15"/>
        <v/>
      </c>
      <c r="J388" s="11" t="str">
        <f t="shared" si="16"/>
        <v/>
      </c>
      <c r="K388" s="11" t="str">
        <f t="shared" si="17"/>
        <v/>
      </c>
      <c r="L388" s="6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5"/>
      <c r="B389" s="6"/>
      <c r="C389" s="16" t="str">
        <f>IF($B389="","",IFERROR(INDEX(ITENS!$B$6:$B$205,MATCH($B389,ITENS!$A$6:$A$205,0)),"Item não cadastrado"))</f>
        <v/>
      </c>
      <c r="D389" s="16" t="str">
        <f>IF($B389="","",IFERROR(INDEX(ITENS!$C$6:$C$205,MATCH($B389,ITENS!$A$6:$A$205,0)),"Item não cadastrado"))</f>
        <v/>
      </c>
      <c r="E389" s="16" t="str">
        <f>IF($B389="","",IFERROR(INDEX(ITENS!$D$6:$D$205,MATCH($B389,ITENS!$A$6:$A$205,0)),"Item não cadastrado"))</f>
        <v/>
      </c>
      <c r="F389" s="16" t="str">
        <f>IF($B389="","",IFERROR(INDEX(ITENS!$E$6:$E$205,MATCH($B389,ITENS!$A$6:$A$205,0)),"Item não cadastrado"))</f>
        <v/>
      </c>
      <c r="G389" s="16" t="str">
        <f>IF($B389="","",IFERROR(INDEX(ITENS!$G$6:$G$205,MATCH($B389,ITENS!$A$6:$A$205,0)),"Item não cadastrado"))</f>
        <v/>
      </c>
      <c r="H389" s="9"/>
      <c r="I389" s="11" t="str">
        <f t="shared" si="15"/>
        <v/>
      </c>
      <c r="J389" s="11" t="str">
        <f t="shared" si="16"/>
        <v/>
      </c>
      <c r="K389" s="11" t="str">
        <f t="shared" si="17"/>
        <v/>
      </c>
      <c r="L389" s="6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5"/>
      <c r="B390" s="6"/>
      <c r="C390" s="16" t="str">
        <f>IF($B390="","",IFERROR(INDEX(ITENS!$B$6:$B$205,MATCH($B390,ITENS!$A$6:$A$205,0)),"Item não cadastrado"))</f>
        <v/>
      </c>
      <c r="D390" s="16" t="str">
        <f>IF($B390="","",IFERROR(INDEX(ITENS!$C$6:$C$205,MATCH($B390,ITENS!$A$6:$A$205,0)),"Item não cadastrado"))</f>
        <v/>
      </c>
      <c r="E390" s="16" t="str">
        <f>IF($B390="","",IFERROR(INDEX(ITENS!$D$6:$D$205,MATCH($B390,ITENS!$A$6:$A$205,0)),"Item não cadastrado"))</f>
        <v/>
      </c>
      <c r="F390" s="16" t="str">
        <f>IF($B390="","",IFERROR(INDEX(ITENS!$E$6:$E$205,MATCH($B390,ITENS!$A$6:$A$205,0)),"Item não cadastrado"))</f>
        <v/>
      </c>
      <c r="G390" s="16" t="str">
        <f>IF($B390="","",IFERROR(INDEX(ITENS!$G$6:$G$205,MATCH($B390,ITENS!$A$6:$A$205,0)),"Item não cadastrado"))</f>
        <v/>
      </c>
      <c r="H390" s="9"/>
      <c r="I390" s="11" t="str">
        <f t="shared" ref="I390:I453" si="18">IF(OR($B390="",$H390=""),"",IF($C390="Ativo",$H390,0))</f>
        <v/>
      </c>
      <c r="J390" s="11" t="str">
        <f t="shared" ref="J390:J453" si="19">IF(OR($B390="",$H390=""),"",IF($C390="Passivo",$H390,0))</f>
        <v/>
      </c>
      <c r="K390" s="11" t="str">
        <f t="shared" ref="K390:K453" si="20">IF(OR($B390="",$H390=""),"",IF(AND($C390="Ativo",$G390="Sim"),$H390,0))</f>
        <v/>
      </c>
      <c r="L390" s="6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5"/>
      <c r="B391" s="6"/>
      <c r="C391" s="16" t="str">
        <f>IF($B391="","",IFERROR(INDEX(ITENS!$B$6:$B$205,MATCH($B391,ITENS!$A$6:$A$205,0)),"Item não cadastrado"))</f>
        <v/>
      </c>
      <c r="D391" s="16" t="str">
        <f>IF($B391="","",IFERROR(INDEX(ITENS!$C$6:$C$205,MATCH($B391,ITENS!$A$6:$A$205,0)),"Item não cadastrado"))</f>
        <v/>
      </c>
      <c r="E391" s="16" t="str">
        <f>IF($B391="","",IFERROR(INDEX(ITENS!$D$6:$D$205,MATCH($B391,ITENS!$A$6:$A$205,0)),"Item não cadastrado"))</f>
        <v/>
      </c>
      <c r="F391" s="16" t="str">
        <f>IF($B391="","",IFERROR(INDEX(ITENS!$E$6:$E$205,MATCH($B391,ITENS!$A$6:$A$205,0)),"Item não cadastrado"))</f>
        <v/>
      </c>
      <c r="G391" s="16" t="str">
        <f>IF($B391="","",IFERROR(INDEX(ITENS!$G$6:$G$205,MATCH($B391,ITENS!$A$6:$A$205,0)),"Item não cadastrado"))</f>
        <v/>
      </c>
      <c r="H391" s="9"/>
      <c r="I391" s="11" t="str">
        <f t="shared" si="18"/>
        <v/>
      </c>
      <c r="J391" s="11" t="str">
        <f t="shared" si="19"/>
        <v/>
      </c>
      <c r="K391" s="11" t="str">
        <f t="shared" si="20"/>
        <v/>
      </c>
      <c r="L391" s="6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5"/>
      <c r="B392" s="6"/>
      <c r="C392" s="16" t="str">
        <f>IF($B392="","",IFERROR(INDEX(ITENS!$B$6:$B$205,MATCH($B392,ITENS!$A$6:$A$205,0)),"Item não cadastrado"))</f>
        <v/>
      </c>
      <c r="D392" s="16" t="str">
        <f>IF($B392="","",IFERROR(INDEX(ITENS!$C$6:$C$205,MATCH($B392,ITENS!$A$6:$A$205,0)),"Item não cadastrado"))</f>
        <v/>
      </c>
      <c r="E392" s="16" t="str">
        <f>IF($B392="","",IFERROR(INDEX(ITENS!$D$6:$D$205,MATCH($B392,ITENS!$A$6:$A$205,0)),"Item não cadastrado"))</f>
        <v/>
      </c>
      <c r="F392" s="16" t="str">
        <f>IF($B392="","",IFERROR(INDEX(ITENS!$E$6:$E$205,MATCH($B392,ITENS!$A$6:$A$205,0)),"Item não cadastrado"))</f>
        <v/>
      </c>
      <c r="G392" s="16" t="str">
        <f>IF($B392="","",IFERROR(INDEX(ITENS!$G$6:$G$205,MATCH($B392,ITENS!$A$6:$A$205,0)),"Item não cadastrado"))</f>
        <v/>
      </c>
      <c r="H392" s="9"/>
      <c r="I392" s="11" t="str">
        <f t="shared" si="18"/>
        <v/>
      </c>
      <c r="J392" s="11" t="str">
        <f t="shared" si="19"/>
        <v/>
      </c>
      <c r="K392" s="11" t="str">
        <f t="shared" si="20"/>
        <v/>
      </c>
      <c r="L392" s="6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5"/>
      <c r="B393" s="6"/>
      <c r="C393" s="16" t="str">
        <f>IF($B393="","",IFERROR(INDEX(ITENS!$B$6:$B$205,MATCH($B393,ITENS!$A$6:$A$205,0)),"Item não cadastrado"))</f>
        <v/>
      </c>
      <c r="D393" s="16" t="str">
        <f>IF($B393="","",IFERROR(INDEX(ITENS!$C$6:$C$205,MATCH($B393,ITENS!$A$6:$A$205,0)),"Item não cadastrado"))</f>
        <v/>
      </c>
      <c r="E393" s="16" t="str">
        <f>IF($B393="","",IFERROR(INDEX(ITENS!$D$6:$D$205,MATCH($B393,ITENS!$A$6:$A$205,0)),"Item não cadastrado"))</f>
        <v/>
      </c>
      <c r="F393" s="16" t="str">
        <f>IF($B393="","",IFERROR(INDEX(ITENS!$E$6:$E$205,MATCH($B393,ITENS!$A$6:$A$205,0)),"Item não cadastrado"))</f>
        <v/>
      </c>
      <c r="G393" s="16" t="str">
        <f>IF($B393="","",IFERROR(INDEX(ITENS!$G$6:$G$205,MATCH($B393,ITENS!$A$6:$A$205,0)),"Item não cadastrado"))</f>
        <v/>
      </c>
      <c r="H393" s="9"/>
      <c r="I393" s="11" t="str">
        <f t="shared" si="18"/>
        <v/>
      </c>
      <c r="J393" s="11" t="str">
        <f t="shared" si="19"/>
        <v/>
      </c>
      <c r="K393" s="11" t="str">
        <f t="shared" si="20"/>
        <v/>
      </c>
      <c r="L393" s="6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5"/>
      <c r="B394" s="6"/>
      <c r="C394" s="16" t="str">
        <f>IF($B394="","",IFERROR(INDEX(ITENS!$B$6:$B$205,MATCH($B394,ITENS!$A$6:$A$205,0)),"Item não cadastrado"))</f>
        <v/>
      </c>
      <c r="D394" s="16" t="str">
        <f>IF($B394="","",IFERROR(INDEX(ITENS!$C$6:$C$205,MATCH($B394,ITENS!$A$6:$A$205,0)),"Item não cadastrado"))</f>
        <v/>
      </c>
      <c r="E394" s="16" t="str">
        <f>IF($B394="","",IFERROR(INDEX(ITENS!$D$6:$D$205,MATCH($B394,ITENS!$A$6:$A$205,0)),"Item não cadastrado"))</f>
        <v/>
      </c>
      <c r="F394" s="16" t="str">
        <f>IF($B394="","",IFERROR(INDEX(ITENS!$E$6:$E$205,MATCH($B394,ITENS!$A$6:$A$205,0)),"Item não cadastrado"))</f>
        <v/>
      </c>
      <c r="G394" s="16" t="str">
        <f>IF($B394="","",IFERROR(INDEX(ITENS!$G$6:$G$205,MATCH($B394,ITENS!$A$6:$A$205,0)),"Item não cadastrado"))</f>
        <v/>
      </c>
      <c r="H394" s="9"/>
      <c r="I394" s="11" t="str">
        <f t="shared" si="18"/>
        <v/>
      </c>
      <c r="J394" s="11" t="str">
        <f t="shared" si="19"/>
        <v/>
      </c>
      <c r="K394" s="11" t="str">
        <f t="shared" si="20"/>
        <v/>
      </c>
      <c r="L394" s="6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5"/>
      <c r="B395" s="6"/>
      <c r="C395" s="16" t="str">
        <f>IF($B395="","",IFERROR(INDEX(ITENS!$B$6:$B$205,MATCH($B395,ITENS!$A$6:$A$205,0)),"Item não cadastrado"))</f>
        <v/>
      </c>
      <c r="D395" s="16" t="str">
        <f>IF($B395="","",IFERROR(INDEX(ITENS!$C$6:$C$205,MATCH($B395,ITENS!$A$6:$A$205,0)),"Item não cadastrado"))</f>
        <v/>
      </c>
      <c r="E395" s="16" t="str">
        <f>IF($B395="","",IFERROR(INDEX(ITENS!$D$6:$D$205,MATCH($B395,ITENS!$A$6:$A$205,0)),"Item não cadastrado"))</f>
        <v/>
      </c>
      <c r="F395" s="16" t="str">
        <f>IF($B395="","",IFERROR(INDEX(ITENS!$E$6:$E$205,MATCH($B395,ITENS!$A$6:$A$205,0)),"Item não cadastrado"))</f>
        <v/>
      </c>
      <c r="G395" s="16" t="str">
        <f>IF($B395="","",IFERROR(INDEX(ITENS!$G$6:$G$205,MATCH($B395,ITENS!$A$6:$A$205,0)),"Item não cadastrado"))</f>
        <v/>
      </c>
      <c r="H395" s="9"/>
      <c r="I395" s="11" t="str">
        <f t="shared" si="18"/>
        <v/>
      </c>
      <c r="J395" s="11" t="str">
        <f t="shared" si="19"/>
        <v/>
      </c>
      <c r="K395" s="11" t="str">
        <f t="shared" si="20"/>
        <v/>
      </c>
      <c r="L395" s="6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5"/>
      <c r="B396" s="6"/>
      <c r="C396" s="16" t="str">
        <f>IF($B396="","",IFERROR(INDEX(ITENS!$B$6:$B$205,MATCH($B396,ITENS!$A$6:$A$205,0)),"Item não cadastrado"))</f>
        <v/>
      </c>
      <c r="D396" s="16" t="str">
        <f>IF($B396="","",IFERROR(INDEX(ITENS!$C$6:$C$205,MATCH($B396,ITENS!$A$6:$A$205,0)),"Item não cadastrado"))</f>
        <v/>
      </c>
      <c r="E396" s="16" t="str">
        <f>IF($B396="","",IFERROR(INDEX(ITENS!$D$6:$D$205,MATCH($B396,ITENS!$A$6:$A$205,0)),"Item não cadastrado"))</f>
        <v/>
      </c>
      <c r="F396" s="16" t="str">
        <f>IF($B396="","",IFERROR(INDEX(ITENS!$E$6:$E$205,MATCH($B396,ITENS!$A$6:$A$205,0)),"Item não cadastrado"))</f>
        <v/>
      </c>
      <c r="G396" s="16" t="str">
        <f>IF($B396="","",IFERROR(INDEX(ITENS!$G$6:$G$205,MATCH($B396,ITENS!$A$6:$A$205,0)),"Item não cadastrado"))</f>
        <v/>
      </c>
      <c r="H396" s="9"/>
      <c r="I396" s="11" t="str">
        <f t="shared" si="18"/>
        <v/>
      </c>
      <c r="J396" s="11" t="str">
        <f t="shared" si="19"/>
        <v/>
      </c>
      <c r="K396" s="11" t="str">
        <f t="shared" si="20"/>
        <v/>
      </c>
      <c r="L396" s="6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5"/>
      <c r="B397" s="6"/>
      <c r="C397" s="16" t="str">
        <f>IF($B397="","",IFERROR(INDEX(ITENS!$B$6:$B$205,MATCH($B397,ITENS!$A$6:$A$205,0)),"Item não cadastrado"))</f>
        <v/>
      </c>
      <c r="D397" s="16" t="str">
        <f>IF($B397="","",IFERROR(INDEX(ITENS!$C$6:$C$205,MATCH($B397,ITENS!$A$6:$A$205,0)),"Item não cadastrado"))</f>
        <v/>
      </c>
      <c r="E397" s="16" t="str">
        <f>IF($B397="","",IFERROR(INDEX(ITENS!$D$6:$D$205,MATCH($B397,ITENS!$A$6:$A$205,0)),"Item não cadastrado"))</f>
        <v/>
      </c>
      <c r="F397" s="16" t="str">
        <f>IF($B397="","",IFERROR(INDEX(ITENS!$E$6:$E$205,MATCH($B397,ITENS!$A$6:$A$205,0)),"Item não cadastrado"))</f>
        <v/>
      </c>
      <c r="G397" s="16" t="str">
        <f>IF($B397="","",IFERROR(INDEX(ITENS!$G$6:$G$205,MATCH($B397,ITENS!$A$6:$A$205,0)),"Item não cadastrado"))</f>
        <v/>
      </c>
      <c r="H397" s="9"/>
      <c r="I397" s="11" t="str">
        <f t="shared" si="18"/>
        <v/>
      </c>
      <c r="J397" s="11" t="str">
        <f t="shared" si="19"/>
        <v/>
      </c>
      <c r="K397" s="11" t="str">
        <f t="shared" si="20"/>
        <v/>
      </c>
      <c r="L397" s="6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5"/>
      <c r="B398" s="6"/>
      <c r="C398" s="16" t="str">
        <f>IF($B398="","",IFERROR(INDEX(ITENS!$B$6:$B$205,MATCH($B398,ITENS!$A$6:$A$205,0)),"Item não cadastrado"))</f>
        <v/>
      </c>
      <c r="D398" s="16" t="str">
        <f>IF($B398="","",IFERROR(INDEX(ITENS!$C$6:$C$205,MATCH($B398,ITENS!$A$6:$A$205,0)),"Item não cadastrado"))</f>
        <v/>
      </c>
      <c r="E398" s="16" t="str">
        <f>IF($B398="","",IFERROR(INDEX(ITENS!$D$6:$D$205,MATCH($B398,ITENS!$A$6:$A$205,0)),"Item não cadastrado"))</f>
        <v/>
      </c>
      <c r="F398" s="16" t="str">
        <f>IF($B398="","",IFERROR(INDEX(ITENS!$E$6:$E$205,MATCH($B398,ITENS!$A$6:$A$205,0)),"Item não cadastrado"))</f>
        <v/>
      </c>
      <c r="G398" s="16" t="str">
        <f>IF($B398="","",IFERROR(INDEX(ITENS!$G$6:$G$205,MATCH($B398,ITENS!$A$6:$A$205,0)),"Item não cadastrado"))</f>
        <v/>
      </c>
      <c r="H398" s="9"/>
      <c r="I398" s="11" t="str">
        <f t="shared" si="18"/>
        <v/>
      </c>
      <c r="J398" s="11" t="str">
        <f t="shared" si="19"/>
        <v/>
      </c>
      <c r="K398" s="11" t="str">
        <f t="shared" si="20"/>
        <v/>
      </c>
      <c r="L398" s="6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5"/>
      <c r="B399" s="6"/>
      <c r="C399" s="16" t="str">
        <f>IF($B399="","",IFERROR(INDEX(ITENS!$B$6:$B$205,MATCH($B399,ITENS!$A$6:$A$205,0)),"Item não cadastrado"))</f>
        <v/>
      </c>
      <c r="D399" s="16" t="str">
        <f>IF($B399="","",IFERROR(INDEX(ITENS!$C$6:$C$205,MATCH($B399,ITENS!$A$6:$A$205,0)),"Item não cadastrado"))</f>
        <v/>
      </c>
      <c r="E399" s="16" t="str">
        <f>IF($B399="","",IFERROR(INDEX(ITENS!$D$6:$D$205,MATCH($B399,ITENS!$A$6:$A$205,0)),"Item não cadastrado"))</f>
        <v/>
      </c>
      <c r="F399" s="16" t="str">
        <f>IF($B399="","",IFERROR(INDEX(ITENS!$E$6:$E$205,MATCH($B399,ITENS!$A$6:$A$205,0)),"Item não cadastrado"))</f>
        <v/>
      </c>
      <c r="G399" s="16" t="str">
        <f>IF($B399="","",IFERROR(INDEX(ITENS!$G$6:$G$205,MATCH($B399,ITENS!$A$6:$A$205,0)),"Item não cadastrado"))</f>
        <v/>
      </c>
      <c r="H399" s="9"/>
      <c r="I399" s="11" t="str">
        <f t="shared" si="18"/>
        <v/>
      </c>
      <c r="J399" s="11" t="str">
        <f t="shared" si="19"/>
        <v/>
      </c>
      <c r="K399" s="11" t="str">
        <f t="shared" si="20"/>
        <v/>
      </c>
      <c r="L399" s="6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5"/>
      <c r="B400" s="6"/>
      <c r="C400" s="16" t="str">
        <f>IF($B400="","",IFERROR(INDEX(ITENS!$B$6:$B$205,MATCH($B400,ITENS!$A$6:$A$205,0)),"Item não cadastrado"))</f>
        <v/>
      </c>
      <c r="D400" s="16" t="str">
        <f>IF($B400="","",IFERROR(INDEX(ITENS!$C$6:$C$205,MATCH($B400,ITENS!$A$6:$A$205,0)),"Item não cadastrado"))</f>
        <v/>
      </c>
      <c r="E400" s="16" t="str">
        <f>IF($B400="","",IFERROR(INDEX(ITENS!$D$6:$D$205,MATCH($B400,ITENS!$A$6:$A$205,0)),"Item não cadastrado"))</f>
        <v/>
      </c>
      <c r="F400" s="16" t="str">
        <f>IF($B400="","",IFERROR(INDEX(ITENS!$E$6:$E$205,MATCH($B400,ITENS!$A$6:$A$205,0)),"Item não cadastrado"))</f>
        <v/>
      </c>
      <c r="G400" s="16" t="str">
        <f>IF($B400="","",IFERROR(INDEX(ITENS!$G$6:$G$205,MATCH($B400,ITENS!$A$6:$A$205,0)),"Item não cadastrado"))</f>
        <v/>
      </c>
      <c r="H400" s="9"/>
      <c r="I400" s="11" t="str">
        <f t="shared" si="18"/>
        <v/>
      </c>
      <c r="J400" s="11" t="str">
        <f t="shared" si="19"/>
        <v/>
      </c>
      <c r="K400" s="11" t="str">
        <f t="shared" si="20"/>
        <v/>
      </c>
      <c r="L400" s="6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5"/>
      <c r="B401" s="6"/>
      <c r="C401" s="16" t="str">
        <f>IF($B401="","",IFERROR(INDEX(ITENS!$B$6:$B$205,MATCH($B401,ITENS!$A$6:$A$205,0)),"Item não cadastrado"))</f>
        <v/>
      </c>
      <c r="D401" s="16" t="str">
        <f>IF($B401="","",IFERROR(INDEX(ITENS!$C$6:$C$205,MATCH($B401,ITENS!$A$6:$A$205,0)),"Item não cadastrado"))</f>
        <v/>
      </c>
      <c r="E401" s="16" t="str">
        <f>IF($B401="","",IFERROR(INDEX(ITENS!$D$6:$D$205,MATCH($B401,ITENS!$A$6:$A$205,0)),"Item não cadastrado"))</f>
        <v/>
      </c>
      <c r="F401" s="16" t="str">
        <f>IF($B401="","",IFERROR(INDEX(ITENS!$E$6:$E$205,MATCH($B401,ITENS!$A$6:$A$205,0)),"Item não cadastrado"))</f>
        <v/>
      </c>
      <c r="G401" s="16" t="str">
        <f>IF($B401="","",IFERROR(INDEX(ITENS!$G$6:$G$205,MATCH($B401,ITENS!$A$6:$A$205,0)),"Item não cadastrado"))</f>
        <v/>
      </c>
      <c r="H401" s="9"/>
      <c r="I401" s="11" t="str">
        <f t="shared" si="18"/>
        <v/>
      </c>
      <c r="J401" s="11" t="str">
        <f t="shared" si="19"/>
        <v/>
      </c>
      <c r="K401" s="11" t="str">
        <f t="shared" si="20"/>
        <v/>
      </c>
      <c r="L401" s="6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5"/>
      <c r="B402" s="6"/>
      <c r="C402" s="16" t="str">
        <f>IF($B402="","",IFERROR(INDEX(ITENS!$B$6:$B$205,MATCH($B402,ITENS!$A$6:$A$205,0)),"Item não cadastrado"))</f>
        <v/>
      </c>
      <c r="D402" s="16" t="str">
        <f>IF($B402="","",IFERROR(INDEX(ITENS!$C$6:$C$205,MATCH($B402,ITENS!$A$6:$A$205,0)),"Item não cadastrado"))</f>
        <v/>
      </c>
      <c r="E402" s="16" t="str">
        <f>IF($B402="","",IFERROR(INDEX(ITENS!$D$6:$D$205,MATCH($B402,ITENS!$A$6:$A$205,0)),"Item não cadastrado"))</f>
        <v/>
      </c>
      <c r="F402" s="16" t="str">
        <f>IF($B402="","",IFERROR(INDEX(ITENS!$E$6:$E$205,MATCH($B402,ITENS!$A$6:$A$205,0)),"Item não cadastrado"))</f>
        <v/>
      </c>
      <c r="G402" s="16" t="str">
        <f>IF($B402="","",IFERROR(INDEX(ITENS!$G$6:$G$205,MATCH($B402,ITENS!$A$6:$A$205,0)),"Item não cadastrado"))</f>
        <v/>
      </c>
      <c r="H402" s="9"/>
      <c r="I402" s="11" t="str">
        <f t="shared" si="18"/>
        <v/>
      </c>
      <c r="J402" s="11" t="str">
        <f t="shared" si="19"/>
        <v/>
      </c>
      <c r="K402" s="11" t="str">
        <f t="shared" si="20"/>
        <v/>
      </c>
      <c r="L402" s="6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5"/>
      <c r="B403" s="6"/>
      <c r="C403" s="16" t="str">
        <f>IF($B403="","",IFERROR(INDEX(ITENS!$B$6:$B$205,MATCH($B403,ITENS!$A$6:$A$205,0)),"Item não cadastrado"))</f>
        <v/>
      </c>
      <c r="D403" s="16" t="str">
        <f>IF($B403="","",IFERROR(INDEX(ITENS!$C$6:$C$205,MATCH($B403,ITENS!$A$6:$A$205,0)),"Item não cadastrado"))</f>
        <v/>
      </c>
      <c r="E403" s="16" t="str">
        <f>IF($B403="","",IFERROR(INDEX(ITENS!$D$6:$D$205,MATCH($B403,ITENS!$A$6:$A$205,0)),"Item não cadastrado"))</f>
        <v/>
      </c>
      <c r="F403" s="16" t="str">
        <f>IF($B403="","",IFERROR(INDEX(ITENS!$E$6:$E$205,MATCH($B403,ITENS!$A$6:$A$205,0)),"Item não cadastrado"))</f>
        <v/>
      </c>
      <c r="G403" s="16" t="str">
        <f>IF($B403="","",IFERROR(INDEX(ITENS!$G$6:$G$205,MATCH($B403,ITENS!$A$6:$A$205,0)),"Item não cadastrado"))</f>
        <v/>
      </c>
      <c r="H403" s="9"/>
      <c r="I403" s="11" t="str">
        <f t="shared" si="18"/>
        <v/>
      </c>
      <c r="J403" s="11" t="str">
        <f t="shared" si="19"/>
        <v/>
      </c>
      <c r="K403" s="11" t="str">
        <f t="shared" si="20"/>
        <v/>
      </c>
      <c r="L403" s="6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5"/>
      <c r="B404" s="6"/>
      <c r="C404" s="16" t="str">
        <f>IF($B404="","",IFERROR(INDEX(ITENS!$B$6:$B$205,MATCH($B404,ITENS!$A$6:$A$205,0)),"Item não cadastrado"))</f>
        <v/>
      </c>
      <c r="D404" s="16" t="str">
        <f>IF($B404="","",IFERROR(INDEX(ITENS!$C$6:$C$205,MATCH($B404,ITENS!$A$6:$A$205,0)),"Item não cadastrado"))</f>
        <v/>
      </c>
      <c r="E404" s="16" t="str">
        <f>IF($B404="","",IFERROR(INDEX(ITENS!$D$6:$D$205,MATCH($B404,ITENS!$A$6:$A$205,0)),"Item não cadastrado"))</f>
        <v/>
      </c>
      <c r="F404" s="16" t="str">
        <f>IF($B404="","",IFERROR(INDEX(ITENS!$E$6:$E$205,MATCH($B404,ITENS!$A$6:$A$205,0)),"Item não cadastrado"))</f>
        <v/>
      </c>
      <c r="G404" s="16" t="str">
        <f>IF($B404="","",IFERROR(INDEX(ITENS!$G$6:$G$205,MATCH($B404,ITENS!$A$6:$A$205,0)),"Item não cadastrado"))</f>
        <v/>
      </c>
      <c r="H404" s="9"/>
      <c r="I404" s="11" t="str">
        <f t="shared" si="18"/>
        <v/>
      </c>
      <c r="J404" s="11" t="str">
        <f t="shared" si="19"/>
        <v/>
      </c>
      <c r="K404" s="11" t="str">
        <f t="shared" si="20"/>
        <v/>
      </c>
      <c r="L404" s="6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5"/>
      <c r="B405" s="6"/>
      <c r="C405" s="16" t="str">
        <f>IF($B405="","",IFERROR(INDEX(ITENS!$B$6:$B$205,MATCH($B405,ITENS!$A$6:$A$205,0)),"Item não cadastrado"))</f>
        <v/>
      </c>
      <c r="D405" s="16" t="str">
        <f>IF($B405="","",IFERROR(INDEX(ITENS!$C$6:$C$205,MATCH($B405,ITENS!$A$6:$A$205,0)),"Item não cadastrado"))</f>
        <v/>
      </c>
      <c r="E405" s="16" t="str">
        <f>IF($B405="","",IFERROR(INDEX(ITENS!$D$6:$D$205,MATCH($B405,ITENS!$A$6:$A$205,0)),"Item não cadastrado"))</f>
        <v/>
      </c>
      <c r="F405" s="16" t="str">
        <f>IF($B405="","",IFERROR(INDEX(ITENS!$E$6:$E$205,MATCH($B405,ITENS!$A$6:$A$205,0)),"Item não cadastrado"))</f>
        <v/>
      </c>
      <c r="G405" s="16" t="str">
        <f>IF($B405="","",IFERROR(INDEX(ITENS!$G$6:$G$205,MATCH($B405,ITENS!$A$6:$A$205,0)),"Item não cadastrado"))</f>
        <v/>
      </c>
      <c r="H405" s="9"/>
      <c r="I405" s="11" t="str">
        <f t="shared" si="18"/>
        <v/>
      </c>
      <c r="J405" s="11" t="str">
        <f t="shared" si="19"/>
        <v/>
      </c>
      <c r="K405" s="11" t="str">
        <f t="shared" si="20"/>
        <v/>
      </c>
      <c r="L405" s="6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5"/>
      <c r="B406" s="6"/>
      <c r="C406" s="16" t="str">
        <f>IF($B406="","",IFERROR(INDEX(ITENS!$B$6:$B$205,MATCH($B406,ITENS!$A$6:$A$205,0)),"Item não cadastrado"))</f>
        <v/>
      </c>
      <c r="D406" s="16" t="str">
        <f>IF($B406="","",IFERROR(INDEX(ITENS!$C$6:$C$205,MATCH($B406,ITENS!$A$6:$A$205,0)),"Item não cadastrado"))</f>
        <v/>
      </c>
      <c r="E406" s="16" t="str">
        <f>IF($B406="","",IFERROR(INDEX(ITENS!$D$6:$D$205,MATCH($B406,ITENS!$A$6:$A$205,0)),"Item não cadastrado"))</f>
        <v/>
      </c>
      <c r="F406" s="16" t="str">
        <f>IF($B406="","",IFERROR(INDEX(ITENS!$E$6:$E$205,MATCH($B406,ITENS!$A$6:$A$205,0)),"Item não cadastrado"))</f>
        <v/>
      </c>
      <c r="G406" s="16" t="str">
        <f>IF($B406="","",IFERROR(INDEX(ITENS!$G$6:$G$205,MATCH($B406,ITENS!$A$6:$A$205,0)),"Item não cadastrado"))</f>
        <v/>
      </c>
      <c r="H406" s="9"/>
      <c r="I406" s="11" t="str">
        <f t="shared" si="18"/>
        <v/>
      </c>
      <c r="J406" s="11" t="str">
        <f t="shared" si="19"/>
        <v/>
      </c>
      <c r="K406" s="11" t="str">
        <f t="shared" si="20"/>
        <v/>
      </c>
      <c r="L406" s="6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5"/>
      <c r="B407" s="6"/>
      <c r="C407" s="16" t="str">
        <f>IF($B407="","",IFERROR(INDEX(ITENS!$B$6:$B$205,MATCH($B407,ITENS!$A$6:$A$205,0)),"Item não cadastrado"))</f>
        <v/>
      </c>
      <c r="D407" s="16" t="str">
        <f>IF($B407="","",IFERROR(INDEX(ITENS!$C$6:$C$205,MATCH($B407,ITENS!$A$6:$A$205,0)),"Item não cadastrado"))</f>
        <v/>
      </c>
      <c r="E407" s="16" t="str">
        <f>IF($B407="","",IFERROR(INDEX(ITENS!$D$6:$D$205,MATCH($B407,ITENS!$A$6:$A$205,0)),"Item não cadastrado"))</f>
        <v/>
      </c>
      <c r="F407" s="16" t="str">
        <f>IF($B407="","",IFERROR(INDEX(ITENS!$E$6:$E$205,MATCH($B407,ITENS!$A$6:$A$205,0)),"Item não cadastrado"))</f>
        <v/>
      </c>
      <c r="G407" s="16" t="str">
        <f>IF($B407="","",IFERROR(INDEX(ITENS!$G$6:$G$205,MATCH($B407,ITENS!$A$6:$A$205,0)),"Item não cadastrado"))</f>
        <v/>
      </c>
      <c r="H407" s="9"/>
      <c r="I407" s="11" t="str">
        <f t="shared" si="18"/>
        <v/>
      </c>
      <c r="J407" s="11" t="str">
        <f t="shared" si="19"/>
        <v/>
      </c>
      <c r="K407" s="11" t="str">
        <f t="shared" si="20"/>
        <v/>
      </c>
      <c r="L407" s="6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5"/>
      <c r="B408" s="6"/>
      <c r="C408" s="16" t="str">
        <f>IF($B408="","",IFERROR(INDEX(ITENS!$B$6:$B$205,MATCH($B408,ITENS!$A$6:$A$205,0)),"Item não cadastrado"))</f>
        <v/>
      </c>
      <c r="D408" s="16" t="str">
        <f>IF($B408="","",IFERROR(INDEX(ITENS!$C$6:$C$205,MATCH($B408,ITENS!$A$6:$A$205,0)),"Item não cadastrado"))</f>
        <v/>
      </c>
      <c r="E408" s="16" t="str">
        <f>IF($B408="","",IFERROR(INDEX(ITENS!$D$6:$D$205,MATCH($B408,ITENS!$A$6:$A$205,0)),"Item não cadastrado"))</f>
        <v/>
      </c>
      <c r="F408" s="16" t="str">
        <f>IF($B408="","",IFERROR(INDEX(ITENS!$E$6:$E$205,MATCH($B408,ITENS!$A$6:$A$205,0)),"Item não cadastrado"))</f>
        <v/>
      </c>
      <c r="G408" s="16" t="str">
        <f>IF($B408="","",IFERROR(INDEX(ITENS!$G$6:$G$205,MATCH($B408,ITENS!$A$6:$A$205,0)),"Item não cadastrado"))</f>
        <v/>
      </c>
      <c r="H408" s="9"/>
      <c r="I408" s="11" t="str">
        <f t="shared" si="18"/>
        <v/>
      </c>
      <c r="J408" s="11" t="str">
        <f t="shared" si="19"/>
        <v/>
      </c>
      <c r="K408" s="11" t="str">
        <f t="shared" si="20"/>
        <v/>
      </c>
      <c r="L408" s="6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5"/>
      <c r="B409" s="6"/>
      <c r="C409" s="16" t="str">
        <f>IF($B409="","",IFERROR(INDEX(ITENS!$B$6:$B$205,MATCH($B409,ITENS!$A$6:$A$205,0)),"Item não cadastrado"))</f>
        <v/>
      </c>
      <c r="D409" s="16" t="str">
        <f>IF($B409="","",IFERROR(INDEX(ITENS!$C$6:$C$205,MATCH($B409,ITENS!$A$6:$A$205,0)),"Item não cadastrado"))</f>
        <v/>
      </c>
      <c r="E409" s="16" t="str">
        <f>IF($B409="","",IFERROR(INDEX(ITENS!$D$6:$D$205,MATCH($B409,ITENS!$A$6:$A$205,0)),"Item não cadastrado"))</f>
        <v/>
      </c>
      <c r="F409" s="16" t="str">
        <f>IF($B409="","",IFERROR(INDEX(ITENS!$E$6:$E$205,MATCH($B409,ITENS!$A$6:$A$205,0)),"Item não cadastrado"))</f>
        <v/>
      </c>
      <c r="G409" s="16" t="str">
        <f>IF($B409="","",IFERROR(INDEX(ITENS!$G$6:$G$205,MATCH($B409,ITENS!$A$6:$A$205,0)),"Item não cadastrado"))</f>
        <v/>
      </c>
      <c r="H409" s="9"/>
      <c r="I409" s="11" t="str">
        <f t="shared" si="18"/>
        <v/>
      </c>
      <c r="J409" s="11" t="str">
        <f t="shared" si="19"/>
        <v/>
      </c>
      <c r="K409" s="11" t="str">
        <f t="shared" si="20"/>
        <v/>
      </c>
      <c r="L409" s="6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5"/>
      <c r="B410" s="6"/>
      <c r="C410" s="16" t="str">
        <f>IF($B410="","",IFERROR(INDEX(ITENS!$B$6:$B$205,MATCH($B410,ITENS!$A$6:$A$205,0)),"Item não cadastrado"))</f>
        <v/>
      </c>
      <c r="D410" s="16" t="str">
        <f>IF($B410="","",IFERROR(INDEX(ITENS!$C$6:$C$205,MATCH($B410,ITENS!$A$6:$A$205,0)),"Item não cadastrado"))</f>
        <v/>
      </c>
      <c r="E410" s="16" t="str">
        <f>IF($B410="","",IFERROR(INDEX(ITENS!$D$6:$D$205,MATCH($B410,ITENS!$A$6:$A$205,0)),"Item não cadastrado"))</f>
        <v/>
      </c>
      <c r="F410" s="16" t="str">
        <f>IF($B410="","",IFERROR(INDEX(ITENS!$E$6:$E$205,MATCH($B410,ITENS!$A$6:$A$205,0)),"Item não cadastrado"))</f>
        <v/>
      </c>
      <c r="G410" s="16" t="str">
        <f>IF($B410="","",IFERROR(INDEX(ITENS!$G$6:$G$205,MATCH($B410,ITENS!$A$6:$A$205,0)),"Item não cadastrado"))</f>
        <v/>
      </c>
      <c r="H410" s="9"/>
      <c r="I410" s="11" t="str">
        <f t="shared" si="18"/>
        <v/>
      </c>
      <c r="J410" s="11" t="str">
        <f t="shared" si="19"/>
        <v/>
      </c>
      <c r="K410" s="11" t="str">
        <f t="shared" si="20"/>
        <v/>
      </c>
      <c r="L410" s="6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5"/>
      <c r="B411" s="6"/>
      <c r="C411" s="16" t="str">
        <f>IF($B411="","",IFERROR(INDEX(ITENS!$B$6:$B$205,MATCH($B411,ITENS!$A$6:$A$205,0)),"Item não cadastrado"))</f>
        <v/>
      </c>
      <c r="D411" s="16" t="str">
        <f>IF($B411="","",IFERROR(INDEX(ITENS!$C$6:$C$205,MATCH($B411,ITENS!$A$6:$A$205,0)),"Item não cadastrado"))</f>
        <v/>
      </c>
      <c r="E411" s="16" t="str">
        <f>IF($B411="","",IFERROR(INDEX(ITENS!$D$6:$D$205,MATCH($B411,ITENS!$A$6:$A$205,0)),"Item não cadastrado"))</f>
        <v/>
      </c>
      <c r="F411" s="16" t="str">
        <f>IF($B411="","",IFERROR(INDEX(ITENS!$E$6:$E$205,MATCH($B411,ITENS!$A$6:$A$205,0)),"Item não cadastrado"))</f>
        <v/>
      </c>
      <c r="G411" s="16" t="str">
        <f>IF($B411="","",IFERROR(INDEX(ITENS!$G$6:$G$205,MATCH($B411,ITENS!$A$6:$A$205,0)),"Item não cadastrado"))</f>
        <v/>
      </c>
      <c r="H411" s="9"/>
      <c r="I411" s="11" t="str">
        <f t="shared" si="18"/>
        <v/>
      </c>
      <c r="J411" s="11" t="str">
        <f t="shared" si="19"/>
        <v/>
      </c>
      <c r="K411" s="11" t="str">
        <f t="shared" si="20"/>
        <v/>
      </c>
      <c r="L411" s="6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5"/>
      <c r="B412" s="6"/>
      <c r="C412" s="16" t="str">
        <f>IF($B412="","",IFERROR(INDEX(ITENS!$B$6:$B$205,MATCH($B412,ITENS!$A$6:$A$205,0)),"Item não cadastrado"))</f>
        <v/>
      </c>
      <c r="D412" s="16" t="str">
        <f>IF($B412="","",IFERROR(INDEX(ITENS!$C$6:$C$205,MATCH($B412,ITENS!$A$6:$A$205,0)),"Item não cadastrado"))</f>
        <v/>
      </c>
      <c r="E412" s="16" t="str">
        <f>IF($B412="","",IFERROR(INDEX(ITENS!$D$6:$D$205,MATCH($B412,ITENS!$A$6:$A$205,0)),"Item não cadastrado"))</f>
        <v/>
      </c>
      <c r="F412" s="16" t="str">
        <f>IF($B412="","",IFERROR(INDEX(ITENS!$E$6:$E$205,MATCH($B412,ITENS!$A$6:$A$205,0)),"Item não cadastrado"))</f>
        <v/>
      </c>
      <c r="G412" s="16" t="str">
        <f>IF($B412="","",IFERROR(INDEX(ITENS!$G$6:$G$205,MATCH($B412,ITENS!$A$6:$A$205,0)),"Item não cadastrado"))</f>
        <v/>
      </c>
      <c r="H412" s="9"/>
      <c r="I412" s="11" t="str">
        <f t="shared" si="18"/>
        <v/>
      </c>
      <c r="J412" s="11" t="str">
        <f t="shared" si="19"/>
        <v/>
      </c>
      <c r="K412" s="11" t="str">
        <f t="shared" si="20"/>
        <v/>
      </c>
      <c r="L412" s="6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5"/>
      <c r="B413" s="6"/>
      <c r="C413" s="16" t="str">
        <f>IF($B413="","",IFERROR(INDEX(ITENS!$B$6:$B$205,MATCH($B413,ITENS!$A$6:$A$205,0)),"Item não cadastrado"))</f>
        <v/>
      </c>
      <c r="D413" s="16" t="str">
        <f>IF($B413="","",IFERROR(INDEX(ITENS!$C$6:$C$205,MATCH($B413,ITENS!$A$6:$A$205,0)),"Item não cadastrado"))</f>
        <v/>
      </c>
      <c r="E413" s="16" t="str">
        <f>IF($B413="","",IFERROR(INDEX(ITENS!$D$6:$D$205,MATCH($B413,ITENS!$A$6:$A$205,0)),"Item não cadastrado"))</f>
        <v/>
      </c>
      <c r="F413" s="16" t="str">
        <f>IF($B413="","",IFERROR(INDEX(ITENS!$E$6:$E$205,MATCH($B413,ITENS!$A$6:$A$205,0)),"Item não cadastrado"))</f>
        <v/>
      </c>
      <c r="G413" s="16" t="str">
        <f>IF($B413="","",IFERROR(INDEX(ITENS!$G$6:$G$205,MATCH($B413,ITENS!$A$6:$A$205,0)),"Item não cadastrado"))</f>
        <v/>
      </c>
      <c r="H413" s="9"/>
      <c r="I413" s="11" t="str">
        <f t="shared" si="18"/>
        <v/>
      </c>
      <c r="J413" s="11" t="str">
        <f t="shared" si="19"/>
        <v/>
      </c>
      <c r="K413" s="11" t="str">
        <f t="shared" si="20"/>
        <v/>
      </c>
      <c r="L413" s="6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5"/>
      <c r="B414" s="6"/>
      <c r="C414" s="16" t="str">
        <f>IF($B414="","",IFERROR(INDEX(ITENS!$B$6:$B$205,MATCH($B414,ITENS!$A$6:$A$205,0)),"Item não cadastrado"))</f>
        <v/>
      </c>
      <c r="D414" s="16" t="str">
        <f>IF($B414="","",IFERROR(INDEX(ITENS!$C$6:$C$205,MATCH($B414,ITENS!$A$6:$A$205,0)),"Item não cadastrado"))</f>
        <v/>
      </c>
      <c r="E414" s="16" t="str">
        <f>IF($B414="","",IFERROR(INDEX(ITENS!$D$6:$D$205,MATCH($B414,ITENS!$A$6:$A$205,0)),"Item não cadastrado"))</f>
        <v/>
      </c>
      <c r="F414" s="16" t="str">
        <f>IF($B414="","",IFERROR(INDEX(ITENS!$E$6:$E$205,MATCH($B414,ITENS!$A$6:$A$205,0)),"Item não cadastrado"))</f>
        <v/>
      </c>
      <c r="G414" s="16" t="str">
        <f>IF($B414="","",IFERROR(INDEX(ITENS!$G$6:$G$205,MATCH($B414,ITENS!$A$6:$A$205,0)),"Item não cadastrado"))</f>
        <v/>
      </c>
      <c r="H414" s="9"/>
      <c r="I414" s="11" t="str">
        <f t="shared" si="18"/>
        <v/>
      </c>
      <c r="J414" s="11" t="str">
        <f t="shared" si="19"/>
        <v/>
      </c>
      <c r="K414" s="11" t="str">
        <f t="shared" si="20"/>
        <v/>
      </c>
      <c r="L414" s="6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5"/>
      <c r="B415" s="6"/>
      <c r="C415" s="16" t="str">
        <f>IF($B415="","",IFERROR(INDEX(ITENS!$B$6:$B$205,MATCH($B415,ITENS!$A$6:$A$205,0)),"Item não cadastrado"))</f>
        <v/>
      </c>
      <c r="D415" s="16" t="str">
        <f>IF($B415="","",IFERROR(INDEX(ITENS!$C$6:$C$205,MATCH($B415,ITENS!$A$6:$A$205,0)),"Item não cadastrado"))</f>
        <v/>
      </c>
      <c r="E415" s="16" t="str">
        <f>IF($B415="","",IFERROR(INDEX(ITENS!$D$6:$D$205,MATCH($B415,ITENS!$A$6:$A$205,0)),"Item não cadastrado"))</f>
        <v/>
      </c>
      <c r="F415" s="16" t="str">
        <f>IF($B415="","",IFERROR(INDEX(ITENS!$E$6:$E$205,MATCH($B415,ITENS!$A$6:$A$205,0)),"Item não cadastrado"))</f>
        <v/>
      </c>
      <c r="G415" s="16" t="str">
        <f>IF($B415="","",IFERROR(INDEX(ITENS!$G$6:$G$205,MATCH($B415,ITENS!$A$6:$A$205,0)),"Item não cadastrado"))</f>
        <v/>
      </c>
      <c r="H415" s="9"/>
      <c r="I415" s="11" t="str">
        <f t="shared" si="18"/>
        <v/>
      </c>
      <c r="J415" s="11" t="str">
        <f t="shared" si="19"/>
        <v/>
      </c>
      <c r="K415" s="11" t="str">
        <f t="shared" si="20"/>
        <v/>
      </c>
      <c r="L415" s="6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5"/>
      <c r="B416" s="6"/>
      <c r="C416" s="16" t="str">
        <f>IF($B416="","",IFERROR(INDEX(ITENS!$B$6:$B$205,MATCH($B416,ITENS!$A$6:$A$205,0)),"Item não cadastrado"))</f>
        <v/>
      </c>
      <c r="D416" s="16" t="str">
        <f>IF($B416="","",IFERROR(INDEX(ITENS!$C$6:$C$205,MATCH($B416,ITENS!$A$6:$A$205,0)),"Item não cadastrado"))</f>
        <v/>
      </c>
      <c r="E416" s="16" t="str">
        <f>IF($B416="","",IFERROR(INDEX(ITENS!$D$6:$D$205,MATCH($B416,ITENS!$A$6:$A$205,0)),"Item não cadastrado"))</f>
        <v/>
      </c>
      <c r="F416" s="16" t="str">
        <f>IF($B416="","",IFERROR(INDEX(ITENS!$E$6:$E$205,MATCH($B416,ITENS!$A$6:$A$205,0)),"Item não cadastrado"))</f>
        <v/>
      </c>
      <c r="G416" s="16" t="str">
        <f>IF($B416="","",IFERROR(INDEX(ITENS!$G$6:$G$205,MATCH($B416,ITENS!$A$6:$A$205,0)),"Item não cadastrado"))</f>
        <v/>
      </c>
      <c r="H416" s="9"/>
      <c r="I416" s="11" t="str">
        <f t="shared" si="18"/>
        <v/>
      </c>
      <c r="J416" s="11" t="str">
        <f t="shared" si="19"/>
        <v/>
      </c>
      <c r="K416" s="11" t="str">
        <f t="shared" si="20"/>
        <v/>
      </c>
      <c r="L416" s="6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5"/>
      <c r="B417" s="6"/>
      <c r="C417" s="16" t="str">
        <f>IF($B417="","",IFERROR(INDEX(ITENS!$B$6:$B$205,MATCH($B417,ITENS!$A$6:$A$205,0)),"Item não cadastrado"))</f>
        <v/>
      </c>
      <c r="D417" s="16" t="str">
        <f>IF($B417="","",IFERROR(INDEX(ITENS!$C$6:$C$205,MATCH($B417,ITENS!$A$6:$A$205,0)),"Item não cadastrado"))</f>
        <v/>
      </c>
      <c r="E417" s="16" t="str">
        <f>IF($B417="","",IFERROR(INDEX(ITENS!$D$6:$D$205,MATCH($B417,ITENS!$A$6:$A$205,0)),"Item não cadastrado"))</f>
        <v/>
      </c>
      <c r="F417" s="16" t="str">
        <f>IF($B417="","",IFERROR(INDEX(ITENS!$E$6:$E$205,MATCH($B417,ITENS!$A$6:$A$205,0)),"Item não cadastrado"))</f>
        <v/>
      </c>
      <c r="G417" s="16" t="str">
        <f>IF($B417="","",IFERROR(INDEX(ITENS!$G$6:$G$205,MATCH($B417,ITENS!$A$6:$A$205,0)),"Item não cadastrado"))</f>
        <v/>
      </c>
      <c r="H417" s="9"/>
      <c r="I417" s="11" t="str">
        <f t="shared" si="18"/>
        <v/>
      </c>
      <c r="J417" s="11" t="str">
        <f t="shared" si="19"/>
        <v/>
      </c>
      <c r="K417" s="11" t="str">
        <f t="shared" si="20"/>
        <v/>
      </c>
      <c r="L417" s="6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5"/>
      <c r="B418" s="6"/>
      <c r="C418" s="16" t="str">
        <f>IF($B418="","",IFERROR(INDEX(ITENS!$B$6:$B$205,MATCH($B418,ITENS!$A$6:$A$205,0)),"Item não cadastrado"))</f>
        <v/>
      </c>
      <c r="D418" s="16" t="str">
        <f>IF($B418="","",IFERROR(INDEX(ITENS!$C$6:$C$205,MATCH($B418,ITENS!$A$6:$A$205,0)),"Item não cadastrado"))</f>
        <v/>
      </c>
      <c r="E418" s="16" t="str">
        <f>IF($B418="","",IFERROR(INDEX(ITENS!$D$6:$D$205,MATCH($B418,ITENS!$A$6:$A$205,0)),"Item não cadastrado"))</f>
        <v/>
      </c>
      <c r="F418" s="16" t="str">
        <f>IF($B418="","",IFERROR(INDEX(ITENS!$E$6:$E$205,MATCH($B418,ITENS!$A$6:$A$205,0)),"Item não cadastrado"))</f>
        <v/>
      </c>
      <c r="G418" s="16" t="str">
        <f>IF($B418="","",IFERROR(INDEX(ITENS!$G$6:$G$205,MATCH($B418,ITENS!$A$6:$A$205,0)),"Item não cadastrado"))</f>
        <v/>
      </c>
      <c r="H418" s="9"/>
      <c r="I418" s="11" t="str">
        <f t="shared" si="18"/>
        <v/>
      </c>
      <c r="J418" s="11" t="str">
        <f t="shared" si="19"/>
        <v/>
      </c>
      <c r="K418" s="11" t="str">
        <f t="shared" si="20"/>
        <v/>
      </c>
      <c r="L418" s="6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5"/>
      <c r="B419" s="6"/>
      <c r="C419" s="16" t="str">
        <f>IF($B419="","",IFERROR(INDEX(ITENS!$B$6:$B$205,MATCH($B419,ITENS!$A$6:$A$205,0)),"Item não cadastrado"))</f>
        <v/>
      </c>
      <c r="D419" s="16" t="str">
        <f>IF($B419="","",IFERROR(INDEX(ITENS!$C$6:$C$205,MATCH($B419,ITENS!$A$6:$A$205,0)),"Item não cadastrado"))</f>
        <v/>
      </c>
      <c r="E419" s="16" t="str">
        <f>IF($B419="","",IFERROR(INDEX(ITENS!$D$6:$D$205,MATCH($B419,ITENS!$A$6:$A$205,0)),"Item não cadastrado"))</f>
        <v/>
      </c>
      <c r="F419" s="16" t="str">
        <f>IF($B419="","",IFERROR(INDEX(ITENS!$E$6:$E$205,MATCH($B419,ITENS!$A$6:$A$205,0)),"Item não cadastrado"))</f>
        <v/>
      </c>
      <c r="G419" s="16" t="str">
        <f>IF($B419="","",IFERROR(INDEX(ITENS!$G$6:$G$205,MATCH($B419,ITENS!$A$6:$A$205,0)),"Item não cadastrado"))</f>
        <v/>
      </c>
      <c r="H419" s="9"/>
      <c r="I419" s="11" t="str">
        <f t="shared" si="18"/>
        <v/>
      </c>
      <c r="J419" s="11" t="str">
        <f t="shared" si="19"/>
        <v/>
      </c>
      <c r="K419" s="11" t="str">
        <f t="shared" si="20"/>
        <v/>
      </c>
      <c r="L419" s="6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5"/>
      <c r="B420" s="6"/>
      <c r="C420" s="16" t="str">
        <f>IF($B420="","",IFERROR(INDEX(ITENS!$B$6:$B$205,MATCH($B420,ITENS!$A$6:$A$205,0)),"Item não cadastrado"))</f>
        <v/>
      </c>
      <c r="D420" s="16" t="str">
        <f>IF($B420="","",IFERROR(INDEX(ITENS!$C$6:$C$205,MATCH($B420,ITENS!$A$6:$A$205,0)),"Item não cadastrado"))</f>
        <v/>
      </c>
      <c r="E420" s="16" t="str">
        <f>IF($B420="","",IFERROR(INDEX(ITENS!$D$6:$D$205,MATCH($B420,ITENS!$A$6:$A$205,0)),"Item não cadastrado"))</f>
        <v/>
      </c>
      <c r="F420" s="16" t="str">
        <f>IF($B420="","",IFERROR(INDEX(ITENS!$E$6:$E$205,MATCH($B420,ITENS!$A$6:$A$205,0)),"Item não cadastrado"))</f>
        <v/>
      </c>
      <c r="G420" s="16" t="str">
        <f>IF($B420="","",IFERROR(INDEX(ITENS!$G$6:$G$205,MATCH($B420,ITENS!$A$6:$A$205,0)),"Item não cadastrado"))</f>
        <v/>
      </c>
      <c r="H420" s="9"/>
      <c r="I420" s="11" t="str">
        <f t="shared" si="18"/>
        <v/>
      </c>
      <c r="J420" s="11" t="str">
        <f t="shared" si="19"/>
        <v/>
      </c>
      <c r="K420" s="11" t="str">
        <f t="shared" si="20"/>
        <v/>
      </c>
      <c r="L420" s="6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5"/>
      <c r="B421" s="6"/>
      <c r="C421" s="16" t="str">
        <f>IF($B421="","",IFERROR(INDEX(ITENS!$B$6:$B$205,MATCH($B421,ITENS!$A$6:$A$205,0)),"Item não cadastrado"))</f>
        <v/>
      </c>
      <c r="D421" s="16" t="str">
        <f>IF($B421="","",IFERROR(INDEX(ITENS!$C$6:$C$205,MATCH($B421,ITENS!$A$6:$A$205,0)),"Item não cadastrado"))</f>
        <v/>
      </c>
      <c r="E421" s="16" t="str">
        <f>IF($B421="","",IFERROR(INDEX(ITENS!$D$6:$D$205,MATCH($B421,ITENS!$A$6:$A$205,0)),"Item não cadastrado"))</f>
        <v/>
      </c>
      <c r="F421" s="16" t="str">
        <f>IF($B421="","",IFERROR(INDEX(ITENS!$E$6:$E$205,MATCH($B421,ITENS!$A$6:$A$205,0)),"Item não cadastrado"))</f>
        <v/>
      </c>
      <c r="G421" s="16" t="str">
        <f>IF($B421="","",IFERROR(INDEX(ITENS!$G$6:$G$205,MATCH($B421,ITENS!$A$6:$A$205,0)),"Item não cadastrado"))</f>
        <v/>
      </c>
      <c r="H421" s="9"/>
      <c r="I421" s="11" t="str">
        <f t="shared" si="18"/>
        <v/>
      </c>
      <c r="J421" s="11" t="str">
        <f t="shared" si="19"/>
        <v/>
      </c>
      <c r="K421" s="11" t="str">
        <f t="shared" si="20"/>
        <v/>
      </c>
      <c r="L421" s="6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5"/>
      <c r="B422" s="6"/>
      <c r="C422" s="16" t="str">
        <f>IF($B422="","",IFERROR(INDEX(ITENS!$B$6:$B$205,MATCH($B422,ITENS!$A$6:$A$205,0)),"Item não cadastrado"))</f>
        <v/>
      </c>
      <c r="D422" s="16" t="str">
        <f>IF($B422="","",IFERROR(INDEX(ITENS!$C$6:$C$205,MATCH($B422,ITENS!$A$6:$A$205,0)),"Item não cadastrado"))</f>
        <v/>
      </c>
      <c r="E422" s="16" t="str">
        <f>IF($B422="","",IFERROR(INDEX(ITENS!$D$6:$D$205,MATCH($B422,ITENS!$A$6:$A$205,0)),"Item não cadastrado"))</f>
        <v/>
      </c>
      <c r="F422" s="16" t="str">
        <f>IF($B422="","",IFERROR(INDEX(ITENS!$E$6:$E$205,MATCH($B422,ITENS!$A$6:$A$205,0)),"Item não cadastrado"))</f>
        <v/>
      </c>
      <c r="G422" s="16" t="str">
        <f>IF($B422="","",IFERROR(INDEX(ITENS!$G$6:$G$205,MATCH($B422,ITENS!$A$6:$A$205,0)),"Item não cadastrado"))</f>
        <v/>
      </c>
      <c r="H422" s="9"/>
      <c r="I422" s="11" t="str">
        <f t="shared" si="18"/>
        <v/>
      </c>
      <c r="J422" s="11" t="str">
        <f t="shared" si="19"/>
        <v/>
      </c>
      <c r="K422" s="11" t="str">
        <f t="shared" si="20"/>
        <v/>
      </c>
      <c r="L422" s="6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5"/>
      <c r="B423" s="6"/>
      <c r="C423" s="16" t="str">
        <f>IF($B423="","",IFERROR(INDEX(ITENS!$B$6:$B$205,MATCH($B423,ITENS!$A$6:$A$205,0)),"Item não cadastrado"))</f>
        <v/>
      </c>
      <c r="D423" s="16" t="str">
        <f>IF($B423="","",IFERROR(INDEX(ITENS!$C$6:$C$205,MATCH($B423,ITENS!$A$6:$A$205,0)),"Item não cadastrado"))</f>
        <v/>
      </c>
      <c r="E423" s="16" t="str">
        <f>IF($B423="","",IFERROR(INDEX(ITENS!$D$6:$D$205,MATCH($B423,ITENS!$A$6:$A$205,0)),"Item não cadastrado"))</f>
        <v/>
      </c>
      <c r="F423" s="16" t="str">
        <f>IF($B423="","",IFERROR(INDEX(ITENS!$E$6:$E$205,MATCH($B423,ITENS!$A$6:$A$205,0)),"Item não cadastrado"))</f>
        <v/>
      </c>
      <c r="G423" s="16" t="str">
        <f>IF($B423="","",IFERROR(INDEX(ITENS!$G$6:$G$205,MATCH($B423,ITENS!$A$6:$A$205,0)),"Item não cadastrado"))</f>
        <v/>
      </c>
      <c r="H423" s="9"/>
      <c r="I423" s="11" t="str">
        <f t="shared" si="18"/>
        <v/>
      </c>
      <c r="J423" s="11" t="str">
        <f t="shared" si="19"/>
        <v/>
      </c>
      <c r="K423" s="11" t="str">
        <f t="shared" si="20"/>
        <v/>
      </c>
      <c r="L423" s="6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5"/>
      <c r="B424" s="6"/>
      <c r="C424" s="16" t="str">
        <f>IF($B424="","",IFERROR(INDEX(ITENS!$B$6:$B$205,MATCH($B424,ITENS!$A$6:$A$205,0)),"Item não cadastrado"))</f>
        <v/>
      </c>
      <c r="D424" s="16" t="str">
        <f>IF($B424="","",IFERROR(INDEX(ITENS!$C$6:$C$205,MATCH($B424,ITENS!$A$6:$A$205,0)),"Item não cadastrado"))</f>
        <v/>
      </c>
      <c r="E424" s="16" t="str">
        <f>IF($B424="","",IFERROR(INDEX(ITENS!$D$6:$D$205,MATCH($B424,ITENS!$A$6:$A$205,0)),"Item não cadastrado"))</f>
        <v/>
      </c>
      <c r="F424" s="16" t="str">
        <f>IF($B424="","",IFERROR(INDEX(ITENS!$E$6:$E$205,MATCH($B424,ITENS!$A$6:$A$205,0)),"Item não cadastrado"))</f>
        <v/>
      </c>
      <c r="G424" s="16" t="str">
        <f>IF($B424="","",IFERROR(INDEX(ITENS!$G$6:$G$205,MATCH($B424,ITENS!$A$6:$A$205,0)),"Item não cadastrado"))</f>
        <v/>
      </c>
      <c r="H424" s="9"/>
      <c r="I424" s="11" t="str">
        <f t="shared" si="18"/>
        <v/>
      </c>
      <c r="J424" s="11" t="str">
        <f t="shared" si="19"/>
        <v/>
      </c>
      <c r="K424" s="11" t="str">
        <f t="shared" si="20"/>
        <v/>
      </c>
      <c r="L424" s="6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5"/>
      <c r="B425" s="6"/>
      <c r="C425" s="16" t="str">
        <f>IF($B425="","",IFERROR(INDEX(ITENS!$B$6:$B$205,MATCH($B425,ITENS!$A$6:$A$205,0)),"Item não cadastrado"))</f>
        <v/>
      </c>
      <c r="D425" s="16" t="str">
        <f>IF($B425="","",IFERROR(INDEX(ITENS!$C$6:$C$205,MATCH($B425,ITENS!$A$6:$A$205,0)),"Item não cadastrado"))</f>
        <v/>
      </c>
      <c r="E425" s="16" t="str">
        <f>IF($B425="","",IFERROR(INDEX(ITENS!$D$6:$D$205,MATCH($B425,ITENS!$A$6:$A$205,0)),"Item não cadastrado"))</f>
        <v/>
      </c>
      <c r="F425" s="16" t="str">
        <f>IF($B425="","",IFERROR(INDEX(ITENS!$E$6:$E$205,MATCH($B425,ITENS!$A$6:$A$205,0)),"Item não cadastrado"))</f>
        <v/>
      </c>
      <c r="G425" s="16" t="str">
        <f>IF($B425="","",IFERROR(INDEX(ITENS!$G$6:$G$205,MATCH($B425,ITENS!$A$6:$A$205,0)),"Item não cadastrado"))</f>
        <v/>
      </c>
      <c r="H425" s="9"/>
      <c r="I425" s="11" t="str">
        <f t="shared" si="18"/>
        <v/>
      </c>
      <c r="J425" s="11" t="str">
        <f t="shared" si="19"/>
        <v/>
      </c>
      <c r="K425" s="11" t="str">
        <f t="shared" si="20"/>
        <v/>
      </c>
      <c r="L425" s="6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5"/>
      <c r="B426" s="6"/>
      <c r="C426" s="16" t="str">
        <f>IF($B426="","",IFERROR(INDEX(ITENS!$B$6:$B$205,MATCH($B426,ITENS!$A$6:$A$205,0)),"Item não cadastrado"))</f>
        <v/>
      </c>
      <c r="D426" s="16" t="str">
        <f>IF($B426="","",IFERROR(INDEX(ITENS!$C$6:$C$205,MATCH($B426,ITENS!$A$6:$A$205,0)),"Item não cadastrado"))</f>
        <v/>
      </c>
      <c r="E426" s="16" t="str">
        <f>IF($B426="","",IFERROR(INDEX(ITENS!$D$6:$D$205,MATCH($B426,ITENS!$A$6:$A$205,0)),"Item não cadastrado"))</f>
        <v/>
      </c>
      <c r="F426" s="16" t="str">
        <f>IF($B426="","",IFERROR(INDEX(ITENS!$E$6:$E$205,MATCH($B426,ITENS!$A$6:$A$205,0)),"Item não cadastrado"))</f>
        <v/>
      </c>
      <c r="G426" s="16" t="str">
        <f>IF($B426="","",IFERROR(INDEX(ITENS!$G$6:$G$205,MATCH($B426,ITENS!$A$6:$A$205,0)),"Item não cadastrado"))</f>
        <v/>
      </c>
      <c r="H426" s="9"/>
      <c r="I426" s="11" t="str">
        <f t="shared" si="18"/>
        <v/>
      </c>
      <c r="J426" s="11" t="str">
        <f t="shared" si="19"/>
        <v/>
      </c>
      <c r="K426" s="11" t="str">
        <f t="shared" si="20"/>
        <v/>
      </c>
      <c r="L426" s="6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5"/>
      <c r="B427" s="6"/>
      <c r="C427" s="16" t="str">
        <f>IF($B427="","",IFERROR(INDEX(ITENS!$B$6:$B$205,MATCH($B427,ITENS!$A$6:$A$205,0)),"Item não cadastrado"))</f>
        <v/>
      </c>
      <c r="D427" s="16" t="str">
        <f>IF($B427="","",IFERROR(INDEX(ITENS!$C$6:$C$205,MATCH($B427,ITENS!$A$6:$A$205,0)),"Item não cadastrado"))</f>
        <v/>
      </c>
      <c r="E427" s="16" t="str">
        <f>IF($B427="","",IFERROR(INDEX(ITENS!$D$6:$D$205,MATCH($B427,ITENS!$A$6:$A$205,0)),"Item não cadastrado"))</f>
        <v/>
      </c>
      <c r="F427" s="16" t="str">
        <f>IF($B427="","",IFERROR(INDEX(ITENS!$E$6:$E$205,MATCH($B427,ITENS!$A$6:$A$205,0)),"Item não cadastrado"))</f>
        <v/>
      </c>
      <c r="G427" s="16" t="str">
        <f>IF($B427="","",IFERROR(INDEX(ITENS!$G$6:$G$205,MATCH($B427,ITENS!$A$6:$A$205,0)),"Item não cadastrado"))</f>
        <v/>
      </c>
      <c r="H427" s="9"/>
      <c r="I427" s="11" t="str">
        <f t="shared" si="18"/>
        <v/>
      </c>
      <c r="J427" s="11" t="str">
        <f t="shared" si="19"/>
        <v/>
      </c>
      <c r="K427" s="11" t="str">
        <f t="shared" si="20"/>
        <v/>
      </c>
      <c r="L427" s="6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5"/>
      <c r="B428" s="6"/>
      <c r="C428" s="16" t="str">
        <f>IF($B428="","",IFERROR(INDEX(ITENS!$B$6:$B$205,MATCH($B428,ITENS!$A$6:$A$205,0)),"Item não cadastrado"))</f>
        <v/>
      </c>
      <c r="D428" s="16" t="str">
        <f>IF($B428="","",IFERROR(INDEX(ITENS!$C$6:$C$205,MATCH($B428,ITENS!$A$6:$A$205,0)),"Item não cadastrado"))</f>
        <v/>
      </c>
      <c r="E428" s="16" t="str">
        <f>IF($B428="","",IFERROR(INDEX(ITENS!$D$6:$D$205,MATCH($B428,ITENS!$A$6:$A$205,0)),"Item não cadastrado"))</f>
        <v/>
      </c>
      <c r="F428" s="16" t="str">
        <f>IF($B428="","",IFERROR(INDEX(ITENS!$E$6:$E$205,MATCH($B428,ITENS!$A$6:$A$205,0)),"Item não cadastrado"))</f>
        <v/>
      </c>
      <c r="G428" s="16" t="str">
        <f>IF($B428="","",IFERROR(INDEX(ITENS!$G$6:$G$205,MATCH($B428,ITENS!$A$6:$A$205,0)),"Item não cadastrado"))</f>
        <v/>
      </c>
      <c r="H428" s="9"/>
      <c r="I428" s="11" t="str">
        <f t="shared" si="18"/>
        <v/>
      </c>
      <c r="J428" s="11" t="str">
        <f t="shared" si="19"/>
        <v/>
      </c>
      <c r="K428" s="11" t="str">
        <f t="shared" si="20"/>
        <v/>
      </c>
      <c r="L428" s="6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5"/>
      <c r="B429" s="6"/>
      <c r="C429" s="16" t="str">
        <f>IF($B429="","",IFERROR(INDEX(ITENS!$B$6:$B$205,MATCH($B429,ITENS!$A$6:$A$205,0)),"Item não cadastrado"))</f>
        <v/>
      </c>
      <c r="D429" s="16" t="str">
        <f>IF($B429="","",IFERROR(INDEX(ITENS!$C$6:$C$205,MATCH($B429,ITENS!$A$6:$A$205,0)),"Item não cadastrado"))</f>
        <v/>
      </c>
      <c r="E429" s="16" t="str">
        <f>IF($B429="","",IFERROR(INDEX(ITENS!$D$6:$D$205,MATCH($B429,ITENS!$A$6:$A$205,0)),"Item não cadastrado"))</f>
        <v/>
      </c>
      <c r="F429" s="16" t="str">
        <f>IF($B429="","",IFERROR(INDEX(ITENS!$E$6:$E$205,MATCH($B429,ITENS!$A$6:$A$205,0)),"Item não cadastrado"))</f>
        <v/>
      </c>
      <c r="G429" s="16" t="str">
        <f>IF($B429="","",IFERROR(INDEX(ITENS!$G$6:$G$205,MATCH($B429,ITENS!$A$6:$A$205,0)),"Item não cadastrado"))</f>
        <v/>
      </c>
      <c r="H429" s="9"/>
      <c r="I429" s="11" t="str">
        <f t="shared" si="18"/>
        <v/>
      </c>
      <c r="J429" s="11" t="str">
        <f t="shared" si="19"/>
        <v/>
      </c>
      <c r="K429" s="11" t="str">
        <f t="shared" si="20"/>
        <v/>
      </c>
      <c r="L429" s="6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5"/>
      <c r="B430" s="6"/>
      <c r="C430" s="16" t="str">
        <f>IF($B430="","",IFERROR(INDEX(ITENS!$B$6:$B$205,MATCH($B430,ITENS!$A$6:$A$205,0)),"Item não cadastrado"))</f>
        <v/>
      </c>
      <c r="D430" s="16" t="str">
        <f>IF($B430="","",IFERROR(INDEX(ITENS!$C$6:$C$205,MATCH($B430,ITENS!$A$6:$A$205,0)),"Item não cadastrado"))</f>
        <v/>
      </c>
      <c r="E430" s="16" t="str">
        <f>IF($B430="","",IFERROR(INDEX(ITENS!$D$6:$D$205,MATCH($B430,ITENS!$A$6:$A$205,0)),"Item não cadastrado"))</f>
        <v/>
      </c>
      <c r="F430" s="16" t="str">
        <f>IF($B430="","",IFERROR(INDEX(ITENS!$E$6:$E$205,MATCH($B430,ITENS!$A$6:$A$205,0)),"Item não cadastrado"))</f>
        <v/>
      </c>
      <c r="G430" s="16" t="str">
        <f>IF($B430="","",IFERROR(INDEX(ITENS!$G$6:$G$205,MATCH($B430,ITENS!$A$6:$A$205,0)),"Item não cadastrado"))</f>
        <v/>
      </c>
      <c r="H430" s="9"/>
      <c r="I430" s="11" t="str">
        <f t="shared" si="18"/>
        <v/>
      </c>
      <c r="J430" s="11" t="str">
        <f t="shared" si="19"/>
        <v/>
      </c>
      <c r="K430" s="11" t="str">
        <f t="shared" si="20"/>
        <v/>
      </c>
      <c r="L430" s="6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5"/>
      <c r="B431" s="6"/>
      <c r="C431" s="16" t="str">
        <f>IF($B431="","",IFERROR(INDEX(ITENS!$B$6:$B$205,MATCH($B431,ITENS!$A$6:$A$205,0)),"Item não cadastrado"))</f>
        <v/>
      </c>
      <c r="D431" s="16" t="str">
        <f>IF($B431="","",IFERROR(INDEX(ITENS!$C$6:$C$205,MATCH($B431,ITENS!$A$6:$A$205,0)),"Item não cadastrado"))</f>
        <v/>
      </c>
      <c r="E431" s="16" t="str">
        <f>IF($B431="","",IFERROR(INDEX(ITENS!$D$6:$D$205,MATCH($B431,ITENS!$A$6:$A$205,0)),"Item não cadastrado"))</f>
        <v/>
      </c>
      <c r="F431" s="16" t="str">
        <f>IF($B431="","",IFERROR(INDEX(ITENS!$E$6:$E$205,MATCH($B431,ITENS!$A$6:$A$205,0)),"Item não cadastrado"))</f>
        <v/>
      </c>
      <c r="G431" s="16" t="str">
        <f>IF($B431="","",IFERROR(INDEX(ITENS!$G$6:$G$205,MATCH($B431,ITENS!$A$6:$A$205,0)),"Item não cadastrado"))</f>
        <v/>
      </c>
      <c r="H431" s="9"/>
      <c r="I431" s="11" t="str">
        <f t="shared" si="18"/>
        <v/>
      </c>
      <c r="J431" s="11" t="str">
        <f t="shared" si="19"/>
        <v/>
      </c>
      <c r="K431" s="11" t="str">
        <f t="shared" si="20"/>
        <v/>
      </c>
      <c r="L431" s="6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5"/>
      <c r="B432" s="6"/>
      <c r="C432" s="16" t="str">
        <f>IF($B432="","",IFERROR(INDEX(ITENS!$B$6:$B$205,MATCH($B432,ITENS!$A$6:$A$205,0)),"Item não cadastrado"))</f>
        <v/>
      </c>
      <c r="D432" s="16" t="str">
        <f>IF($B432="","",IFERROR(INDEX(ITENS!$C$6:$C$205,MATCH($B432,ITENS!$A$6:$A$205,0)),"Item não cadastrado"))</f>
        <v/>
      </c>
      <c r="E432" s="16" t="str">
        <f>IF($B432="","",IFERROR(INDEX(ITENS!$D$6:$D$205,MATCH($B432,ITENS!$A$6:$A$205,0)),"Item não cadastrado"))</f>
        <v/>
      </c>
      <c r="F432" s="16" t="str">
        <f>IF($B432="","",IFERROR(INDEX(ITENS!$E$6:$E$205,MATCH($B432,ITENS!$A$6:$A$205,0)),"Item não cadastrado"))</f>
        <v/>
      </c>
      <c r="G432" s="16" t="str">
        <f>IF($B432="","",IFERROR(INDEX(ITENS!$G$6:$G$205,MATCH($B432,ITENS!$A$6:$A$205,0)),"Item não cadastrado"))</f>
        <v/>
      </c>
      <c r="H432" s="9"/>
      <c r="I432" s="11" t="str">
        <f t="shared" si="18"/>
        <v/>
      </c>
      <c r="J432" s="11" t="str">
        <f t="shared" si="19"/>
        <v/>
      </c>
      <c r="K432" s="11" t="str">
        <f t="shared" si="20"/>
        <v/>
      </c>
      <c r="L432" s="6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5"/>
      <c r="B433" s="6"/>
      <c r="C433" s="16" t="str">
        <f>IF($B433="","",IFERROR(INDEX(ITENS!$B$6:$B$205,MATCH($B433,ITENS!$A$6:$A$205,0)),"Item não cadastrado"))</f>
        <v/>
      </c>
      <c r="D433" s="16" t="str">
        <f>IF($B433="","",IFERROR(INDEX(ITENS!$C$6:$C$205,MATCH($B433,ITENS!$A$6:$A$205,0)),"Item não cadastrado"))</f>
        <v/>
      </c>
      <c r="E433" s="16" t="str">
        <f>IF($B433="","",IFERROR(INDEX(ITENS!$D$6:$D$205,MATCH($B433,ITENS!$A$6:$A$205,0)),"Item não cadastrado"))</f>
        <v/>
      </c>
      <c r="F433" s="16" t="str">
        <f>IF($B433="","",IFERROR(INDEX(ITENS!$E$6:$E$205,MATCH($B433,ITENS!$A$6:$A$205,0)),"Item não cadastrado"))</f>
        <v/>
      </c>
      <c r="G433" s="16" t="str">
        <f>IF($B433="","",IFERROR(INDEX(ITENS!$G$6:$G$205,MATCH($B433,ITENS!$A$6:$A$205,0)),"Item não cadastrado"))</f>
        <v/>
      </c>
      <c r="H433" s="9"/>
      <c r="I433" s="11" t="str">
        <f t="shared" si="18"/>
        <v/>
      </c>
      <c r="J433" s="11" t="str">
        <f t="shared" si="19"/>
        <v/>
      </c>
      <c r="K433" s="11" t="str">
        <f t="shared" si="20"/>
        <v/>
      </c>
      <c r="L433" s="6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5"/>
      <c r="B434" s="6"/>
      <c r="C434" s="16" t="str">
        <f>IF($B434="","",IFERROR(INDEX(ITENS!$B$6:$B$205,MATCH($B434,ITENS!$A$6:$A$205,0)),"Item não cadastrado"))</f>
        <v/>
      </c>
      <c r="D434" s="16" t="str">
        <f>IF($B434="","",IFERROR(INDEX(ITENS!$C$6:$C$205,MATCH($B434,ITENS!$A$6:$A$205,0)),"Item não cadastrado"))</f>
        <v/>
      </c>
      <c r="E434" s="16" t="str">
        <f>IF($B434="","",IFERROR(INDEX(ITENS!$D$6:$D$205,MATCH($B434,ITENS!$A$6:$A$205,0)),"Item não cadastrado"))</f>
        <v/>
      </c>
      <c r="F434" s="16" t="str">
        <f>IF($B434="","",IFERROR(INDEX(ITENS!$E$6:$E$205,MATCH($B434,ITENS!$A$6:$A$205,0)),"Item não cadastrado"))</f>
        <v/>
      </c>
      <c r="G434" s="16" t="str">
        <f>IF($B434="","",IFERROR(INDEX(ITENS!$G$6:$G$205,MATCH($B434,ITENS!$A$6:$A$205,0)),"Item não cadastrado"))</f>
        <v/>
      </c>
      <c r="H434" s="9"/>
      <c r="I434" s="11" t="str">
        <f t="shared" si="18"/>
        <v/>
      </c>
      <c r="J434" s="11" t="str">
        <f t="shared" si="19"/>
        <v/>
      </c>
      <c r="K434" s="11" t="str">
        <f t="shared" si="20"/>
        <v/>
      </c>
      <c r="L434" s="6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5"/>
      <c r="B435" s="6"/>
      <c r="C435" s="16" t="str">
        <f>IF($B435="","",IFERROR(INDEX(ITENS!$B$6:$B$205,MATCH($B435,ITENS!$A$6:$A$205,0)),"Item não cadastrado"))</f>
        <v/>
      </c>
      <c r="D435" s="16" t="str">
        <f>IF($B435="","",IFERROR(INDEX(ITENS!$C$6:$C$205,MATCH($B435,ITENS!$A$6:$A$205,0)),"Item não cadastrado"))</f>
        <v/>
      </c>
      <c r="E435" s="16" t="str">
        <f>IF($B435="","",IFERROR(INDEX(ITENS!$D$6:$D$205,MATCH($B435,ITENS!$A$6:$A$205,0)),"Item não cadastrado"))</f>
        <v/>
      </c>
      <c r="F435" s="16" t="str">
        <f>IF($B435="","",IFERROR(INDEX(ITENS!$E$6:$E$205,MATCH($B435,ITENS!$A$6:$A$205,0)),"Item não cadastrado"))</f>
        <v/>
      </c>
      <c r="G435" s="16" t="str">
        <f>IF($B435="","",IFERROR(INDEX(ITENS!$G$6:$G$205,MATCH($B435,ITENS!$A$6:$A$205,0)),"Item não cadastrado"))</f>
        <v/>
      </c>
      <c r="H435" s="9"/>
      <c r="I435" s="11" t="str">
        <f t="shared" si="18"/>
        <v/>
      </c>
      <c r="J435" s="11" t="str">
        <f t="shared" si="19"/>
        <v/>
      </c>
      <c r="K435" s="11" t="str">
        <f t="shared" si="20"/>
        <v/>
      </c>
      <c r="L435" s="6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5"/>
      <c r="B436" s="6"/>
      <c r="C436" s="16" t="str">
        <f>IF($B436="","",IFERROR(INDEX(ITENS!$B$6:$B$205,MATCH($B436,ITENS!$A$6:$A$205,0)),"Item não cadastrado"))</f>
        <v/>
      </c>
      <c r="D436" s="16" t="str">
        <f>IF($B436="","",IFERROR(INDEX(ITENS!$C$6:$C$205,MATCH($B436,ITENS!$A$6:$A$205,0)),"Item não cadastrado"))</f>
        <v/>
      </c>
      <c r="E436" s="16" t="str">
        <f>IF($B436="","",IFERROR(INDEX(ITENS!$D$6:$D$205,MATCH($B436,ITENS!$A$6:$A$205,0)),"Item não cadastrado"))</f>
        <v/>
      </c>
      <c r="F436" s="16" t="str">
        <f>IF($B436="","",IFERROR(INDEX(ITENS!$E$6:$E$205,MATCH($B436,ITENS!$A$6:$A$205,0)),"Item não cadastrado"))</f>
        <v/>
      </c>
      <c r="G436" s="16" t="str">
        <f>IF($B436="","",IFERROR(INDEX(ITENS!$G$6:$G$205,MATCH($B436,ITENS!$A$6:$A$205,0)),"Item não cadastrado"))</f>
        <v/>
      </c>
      <c r="H436" s="9"/>
      <c r="I436" s="11" t="str">
        <f t="shared" si="18"/>
        <v/>
      </c>
      <c r="J436" s="11" t="str">
        <f t="shared" si="19"/>
        <v/>
      </c>
      <c r="K436" s="11" t="str">
        <f t="shared" si="20"/>
        <v/>
      </c>
      <c r="L436" s="6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5"/>
      <c r="B437" s="6"/>
      <c r="C437" s="16" t="str">
        <f>IF($B437="","",IFERROR(INDEX(ITENS!$B$6:$B$205,MATCH($B437,ITENS!$A$6:$A$205,0)),"Item não cadastrado"))</f>
        <v/>
      </c>
      <c r="D437" s="16" t="str">
        <f>IF($B437="","",IFERROR(INDEX(ITENS!$C$6:$C$205,MATCH($B437,ITENS!$A$6:$A$205,0)),"Item não cadastrado"))</f>
        <v/>
      </c>
      <c r="E437" s="16" t="str">
        <f>IF($B437="","",IFERROR(INDEX(ITENS!$D$6:$D$205,MATCH($B437,ITENS!$A$6:$A$205,0)),"Item não cadastrado"))</f>
        <v/>
      </c>
      <c r="F437" s="16" t="str">
        <f>IF($B437="","",IFERROR(INDEX(ITENS!$E$6:$E$205,MATCH($B437,ITENS!$A$6:$A$205,0)),"Item não cadastrado"))</f>
        <v/>
      </c>
      <c r="G437" s="16" t="str">
        <f>IF($B437="","",IFERROR(INDEX(ITENS!$G$6:$G$205,MATCH($B437,ITENS!$A$6:$A$205,0)),"Item não cadastrado"))</f>
        <v/>
      </c>
      <c r="H437" s="9"/>
      <c r="I437" s="11" t="str">
        <f t="shared" si="18"/>
        <v/>
      </c>
      <c r="J437" s="11" t="str">
        <f t="shared" si="19"/>
        <v/>
      </c>
      <c r="K437" s="11" t="str">
        <f t="shared" si="20"/>
        <v/>
      </c>
      <c r="L437" s="6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5"/>
      <c r="B438" s="6"/>
      <c r="C438" s="16" t="str">
        <f>IF($B438="","",IFERROR(INDEX(ITENS!$B$6:$B$205,MATCH($B438,ITENS!$A$6:$A$205,0)),"Item não cadastrado"))</f>
        <v/>
      </c>
      <c r="D438" s="16" t="str">
        <f>IF($B438="","",IFERROR(INDEX(ITENS!$C$6:$C$205,MATCH($B438,ITENS!$A$6:$A$205,0)),"Item não cadastrado"))</f>
        <v/>
      </c>
      <c r="E438" s="16" t="str">
        <f>IF($B438="","",IFERROR(INDEX(ITENS!$D$6:$D$205,MATCH($B438,ITENS!$A$6:$A$205,0)),"Item não cadastrado"))</f>
        <v/>
      </c>
      <c r="F438" s="16" t="str">
        <f>IF($B438="","",IFERROR(INDEX(ITENS!$E$6:$E$205,MATCH($B438,ITENS!$A$6:$A$205,0)),"Item não cadastrado"))</f>
        <v/>
      </c>
      <c r="G438" s="16" t="str">
        <f>IF($B438="","",IFERROR(INDEX(ITENS!$G$6:$G$205,MATCH($B438,ITENS!$A$6:$A$205,0)),"Item não cadastrado"))</f>
        <v/>
      </c>
      <c r="H438" s="9"/>
      <c r="I438" s="11" t="str">
        <f t="shared" si="18"/>
        <v/>
      </c>
      <c r="J438" s="11" t="str">
        <f t="shared" si="19"/>
        <v/>
      </c>
      <c r="K438" s="11" t="str">
        <f t="shared" si="20"/>
        <v/>
      </c>
      <c r="L438" s="6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5"/>
      <c r="B439" s="6"/>
      <c r="C439" s="16" t="str">
        <f>IF($B439="","",IFERROR(INDEX(ITENS!$B$6:$B$205,MATCH($B439,ITENS!$A$6:$A$205,0)),"Item não cadastrado"))</f>
        <v/>
      </c>
      <c r="D439" s="16" t="str">
        <f>IF($B439="","",IFERROR(INDEX(ITENS!$C$6:$C$205,MATCH($B439,ITENS!$A$6:$A$205,0)),"Item não cadastrado"))</f>
        <v/>
      </c>
      <c r="E439" s="16" t="str">
        <f>IF($B439="","",IFERROR(INDEX(ITENS!$D$6:$D$205,MATCH($B439,ITENS!$A$6:$A$205,0)),"Item não cadastrado"))</f>
        <v/>
      </c>
      <c r="F439" s="16" t="str">
        <f>IF($B439="","",IFERROR(INDEX(ITENS!$E$6:$E$205,MATCH($B439,ITENS!$A$6:$A$205,0)),"Item não cadastrado"))</f>
        <v/>
      </c>
      <c r="G439" s="16" t="str">
        <f>IF($B439="","",IFERROR(INDEX(ITENS!$G$6:$G$205,MATCH($B439,ITENS!$A$6:$A$205,0)),"Item não cadastrado"))</f>
        <v/>
      </c>
      <c r="H439" s="9"/>
      <c r="I439" s="11" t="str">
        <f t="shared" si="18"/>
        <v/>
      </c>
      <c r="J439" s="11" t="str">
        <f t="shared" si="19"/>
        <v/>
      </c>
      <c r="K439" s="11" t="str">
        <f t="shared" si="20"/>
        <v/>
      </c>
      <c r="L439" s="6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5"/>
      <c r="B440" s="6"/>
      <c r="C440" s="16" t="str">
        <f>IF($B440="","",IFERROR(INDEX(ITENS!$B$6:$B$205,MATCH($B440,ITENS!$A$6:$A$205,0)),"Item não cadastrado"))</f>
        <v/>
      </c>
      <c r="D440" s="16" t="str">
        <f>IF($B440="","",IFERROR(INDEX(ITENS!$C$6:$C$205,MATCH($B440,ITENS!$A$6:$A$205,0)),"Item não cadastrado"))</f>
        <v/>
      </c>
      <c r="E440" s="16" t="str">
        <f>IF($B440="","",IFERROR(INDEX(ITENS!$D$6:$D$205,MATCH($B440,ITENS!$A$6:$A$205,0)),"Item não cadastrado"))</f>
        <v/>
      </c>
      <c r="F440" s="16" t="str">
        <f>IF($B440="","",IFERROR(INDEX(ITENS!$E$6:$E$205,MATCH($B440,ITENS!$A$6:$A$205,0)),"Item não cadastrado"))</f>
        <v/>
      </c>
      <c r="G440" s="16" t="str">
        <f>IF($B440="","",IFERROR(INDEX(ITENS!$G$6:$G$205,MATCH($B440,ITENS!$A$6:$A$205,0)),"Item não cadastrado"))</f>
        <v/>
      </c>
      <c r="H440" s="9"/>
      <c r="I440" s="11" t="str">
        <f t="shared" si="18"/>
        <v/>
      </c>
      <c r="J440" s="11" t="str">
        <f t="shared" si="19"/>
        <v/>
      </c>
      <c r="K440" s="11" t="str">
        <f t="shared" si="20"/>
        <v/>
      </c>
      <c r="L440" s="6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5"/>
      <c r="B441" s="6"/>
      <c r="C441" s="16" t="str">
        <f>IF($B441="","",IFERROR(INDEX(ITENS!$B$6:$B$205,MATCH($B441,ITENS!$A$6:$A$205,0)),"Item não cadastrado"))</f>
        <v/>
      </c>
      <c r="D441" s="16" t="str">
        <f>IF($B441="","",IFERROR(INDEX(ITENS!$C$6:$C$205,MATCH($B441,ITENS!$A$6:$A$205,0)),"Item não cadastrado"))</f>
        <v/>
      </c>
      <c r="E441" s="16" t="str">
        <f>IF($B441="","",IFERROR(INDEX(ITENS!$D$6:$D$205,MATCH($B441,ITENS!$A$6:$A$205,0)),"Item não cadastrado"))</f>
        <v/>
      </c>
      <c r="F441" s="16" t="str">
        <f>IF($B441="","",IFERROR(INDEX(ITENS!$E$6:$E$205,MATCH($B441,ITENS!$A$6:$A$205,0)),"Item não cadastrado"))</f>
        <v/>
      </c>
      <c r="G441" s="16" t="str">
        <f>IF($B441="","",IFERROR(INDEX(ITENS!$G$6:$G$205,MATCH($B441,ITENS!$A$6:$A$205,0)),"Item não cadastrado"))</f>
        <v/>
      </c>
      <c r="H441" s="9"/>
      <c r="I441" s="11" t="str">
        <f t="shared" si="18"/>
        <v/>
      </c>
      <c r="J441" s="11" t="str">
        <f t="shared" si="19"/>
        <v/>
      </c>
      <c r="K441" s="11" t="str">
        <f t="shared" si="20"/>
        <v/>
      </c>
      <c r="L441" s="6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5"/>
      <c r="B442" s="6"/>
      <c r="C442" s="16" t="str">
        <f>IF($B442="","",IFERROR(INDEX(ITENS!$B$6:$B$205,MATCH($B442,ITENS!$A$6:$A$205,0)),"Item não cadastrado"))</f>
        <v/>
      </c>
      <c r="D442" s="16" t="str">
        <f>IF($B442="","",IFERROR(INDEX(ITENS!$C$6:$C$205,MATCH($B442,ITENS!$A$6:$A$205,0)),"Item não cadastrado"))</f>
        <v/>
      </c>
      <c r="E442" s="16" t="str">
        <f>IF($B442="","",IFERROR(INDEX(ITENS!$D$6:$D$205,MATCH($B442,ITENS!$A$6:$A$205,0)),"Item não cadastrado"))</f>
        <v/>
      </c>
      <c r="F442" s="16" t="str">
        <f>IF($B442="","",IFERROR(INDEX(ITENS!$E$6:$E$205,MATCH($B442,ITENS!$A$6:$A$205,0)),"Item não cadastrado"))</f>
        <v/>
      </c>
      <c r="G442" s="16" t="str">
        <f>IF($B442="","",IFERROR(INDEX(ITENS!$G$6:$G$205,MATCH($B442,ITENS!$A$6:$A$205,0)),"Item não cadastrado"))</f>
        <v/>
      </c>
      <c r="H442" s="9"/>
      <c r="I442" s="11" t="str">
        <f t="shared" si="18"/>
        <v/>
      </c>
      <c r="J442" s="11" t="str">
        <f t="shared" si="19"/>
        <v/>
      </c>
      <c r="K442" s="11" t="str">
        <f t="shared" si="20"/>
        <v/>
      </c>
      <c r="L442" s="6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5"/>
      <c r="B443" s="6"/>
      <c r="C443" s="16" t="str">
        <f>IF($B443="","",IFERROR(INDEX(ITENS!$B$6:$B$205,MATCH($B443,ITENS!$A$6:$A$205,0)),"Item não cadastrado"))</f>
        <v/>
      </c>
      <c r="D443" s="16" t="str">
        <f>IF($B443="","",IFERROR(INDEX(ITENS!$C$6:$C$205,MATCH($B443,ITENS!$A$6:$A$205,0)),"Item não cadastrado"))</f>
        <v/>
      </c>
      <c r="E443" s="16" t="str">
        <f>IF($B443="","",IFERROR(INDEX(ITENS!$D$6:$D$205,MATCH($B443,ITENS!$A$6:$A$205,0)),"Item não cadastrado"))</f>
        <v/>
      </c>
      <c r="F443" s="16" t="str">
        <f>IF($B443="","",IFERROR(INDEX(ITENS!$E$6:$E$205,MATCH($B443,ITENS!$A$6:$A$205,0)),"Item não cadastrado"))</f>
        <v/>
      </c>
      <c r="G443" s="16" t="str">
        <f>IF($B443="","",IFERROR(INDEX(ITENS!$G$6:$G$205,MATCH($B443,ITENS!$A$6:$A$205,0)),"Item não cadastrado"))</f>
        <v/>
      </c>
      <c r="H443" s="9"/>
      <c r="I443" s="11" t="str">
        <f t="shared" si="18"/>
        <v/>
      </c>
      <c r="J443" s="11" t="str">
        <f t="shared" si="19"/>
        <v/>
      </c>
      <c r="K443" s="11" t="str">
        <f t="shared" si="20"/>
        <v/>
      </c>
      <c r="L443" s="6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5"/>
      <c r="B444" s="6"/>
      <c r="C444" s="16" t="str">
        <f>IF($B444="","",IFERROR(INDEX(ITENS!$B$6:$B$205,MATCH($B444,ITENS!$A$6:$A$205,0)),"Item não cadastrado"))</f>
        <v/>
      </c>
      <c r="D444" s="16" t="str">
        <f>IF($B444="","",IFERROR(INDEX(ITENS!$C$6:$C$205,MATCH($B444,ITENS!$A$6:$A$205,0)),"Item não cadastrado"))</f>
        <v/>
      </c>
      <c r="E444" s="16" t="str">
        <f>IF($B444="","",IFERROR(INDEX(ITENS!$D$6:$D$205,MATCH($B444,ITENS!$A$6:$A$205,0)),"Item não cadastrado"))</f>
        <v/>
      </c>
      <c r="F444" s="16" t="str">
        <f>IF($B444="","",IFERROR(INDEX(ITENS!$E$6:$E$205,MATCH($B444,ITENS!$A$6:$A$205,0)),"Item não cadastrado"))</f>
        <v/>
      </c>
      <c r="G444" s="16" t="str">
        <f>IF($B444="","",IFERROR(INDEX(ITENS!$G$6:$G$205,MATCH($B444,ITENS!$A$6:$A$205,0)),"Item não cadastrado"))</f>
        <v/>
      </c>
      <c r="H444" s="9"/>
      <c r="I444" s="11" t="str">
        <f t="shared" si="18"/>
        <v/>
      </c>
      <c r="J444" s="11" t="str">
        <f t="shared" si="19"/>
        <v/>
      </c>
      <c r="K444" s="11" t="str">
        <f t="shared" si="20"/>
        <v/>
      </c>
      <c r="L444" s="6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5"/>
      <c r="B445" s="6"/>
      <c r="C445" s="16" t="str">
        <f>IF($B445="","",IFERROR(INDEX(ITENS!$B$6:$B$205,MATCH($B445,ITENS!$A$6:$A$205,0)),"Item não cadastrado"))</f>
        <v/>
      </c>
      <c r="D445" s="16" t="str">
        <f>IF($B445="","",IFERROR(INDEX(ITENS!$C$6:$C$205,MATCH($B445,ITENS!$A$6:$A$205,0)),"Item não cadastrado"))</f>
        <v/>
      </c>
      <c r="E445" s="16" t="str">
        <f>IF($B445="","",IFERROR(INDEX(ITENS!$D$6:$D$205,MATCH($B445,ITENS!$A$6:$A$205,0)),"Item não cadastrado"))</f>
        <v/>
      </c>
      <c r="F445" s="16" t="str">
        <f>IF($B445="","",IFERROR(INDEX(ITENS!$E$6:$E$205,MATCH($B445,ITENS!$A$6:$A$205,0)),"Item não cadastrado"))</f>
        <v/>
      </c>
      <c r="G445" s="16" t="str">
        <f>IF($B445="","",IFERROR(INDEX(ITENS!$G$6:$G$205,MATCH($B445,ITENS!$A$6:$A$205,0)),"Item não cadastrado"))</f>
        <v/>
      </c>
      <c r="H445" s="9"/>
      <c r="I445" s="11" t="str">
        <f t="shared" si="18"/>
        <v/>
      </c>
      <c r="J445" s="11" t="str">
        <f t="shared" si="19"/>
        <v/>
      </c>
      <c r="K445" s="11" t="str">
        <f t="shared" si="20"/>
        <v/>
      </c>
      <c r="L445" s="6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5"/>
      <c r="B446" s="6"/>
      <c r="C446" s="16" t="str">
        <f>IF($B446="","",IFERROR(INDEX(ITENS!$B$6:$B$205,MATCH($B446,ITENS!$A$6:$A$205,0)),"Item não cadastrado"))</f>
        <v/>
      </c>
      <c r="D446" s="16" t="str">
        <f>IF($B446="","",IFERROR(INDEX(ITENS!$C$6:$C$205,MATCH($B446,ITENS!$A$6:$A$205,0)),"Item não cadastrado"))</f>
        <v/>
      </c>
      <c r="E446" s="16" t="str">
        <f>IF($B446="","",IFERROR(INDEX(ITENS!$D$6:$D$205,MATCH($B446,ITENS!$A$6:$A$205,0)),"Item não cadastrado"))</f>
        <v/>
      </c>
      <c r="F446" s="16" t="str">
        <f>IF($B446="","",IFERROR(INDEX(ITENS!$E$6:$E$205,MATCH($B446,ITENS!$A$6:$A$205,0)),"Item não cadastrado"))</f>
        <v/>
      </c>
      <c r="G446" s="16" t="str">
        <f>IF($B446="","",IFERROR(INDEX(ITENS!$G$6:$G$205,MATCH($B446,ITENS!$A$6:$A$205,0)),"Item não cadastrado"))</f>
        <v/>
      </c>
      <c r="H446" s="9"/>
      <c r="I446" s="11" t="str">
        <f t="shared" si="18"/>
        <v/>
      </c>
      <c r="J446" s="11" t="str">
        <f t="shared" si="19"/>
        <v/>
      </c>
      <c r="K446" s="11" t="str">
        <f t="shared" si="20"/>
        <v/>
      </c>
      <c r="L446" s="6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5"/>
      <c r="B447" s="6"/>
      <c r="C447" s="16" t="str">
        <f>IF($B447="","",IFERROR(INDEX(ITENS!$B$6:$B$205,MATCH($B447,ITENS!$A$6:$A$205,0)),"Item não cadastrado"))</f>
        <v/>
      </c>
      <c r="D447" s="16" t="str">
        <f>IF($B447="","",IFERROR(INDEX(ITENS!$C$6:$C$205,MATCH($B447,ITENS!$A$6:$A$205,0)),"Item não cadastrado"))</f>
        <v/>
      </c>
      <c r="E447" s="16" t="str">
        <f>IF($B447="","",IFERROR(INDEX(ITENS!$D$6:$D$205,MATCH($B447,ITENS!$A$6:$A$205,0)),"Item não cadastrado"))</f>
        <v/>
      </c>
      <c r="F447" s="16" t="str">
        <f>IF($B447="","",IFERROR(INDEX(ITENS!$E$6:$E$205,MATCH($B447,ITENS!$A$6:$A$205,0)),"Item não cadastrado"))</f>
        <v/>
      </c>
      <c r="G447" s="16" t="str">
        <f>IF($B447="","",IFERROR(INDEX(ITENS!$G$6:$G$205,MATCH($B447,ITENS!$A$6:$A$205,0)),"Item não cadastrado"))</f>
        <v/>
      </c>
      <c r="H447" s="9"/>
      <c r="I447" s="11" t="str">
        <f t="shared" si="18"/>
        <v/>
      </c>
      <c r="J447" s="11" t="str">
        <f t="shared" si="19"/>
        <v/>
      </c>
      <c r="K447" s="11" t="str">
        <f t="shared" si="20"/>
        <v/>
      </c>
      <c r="L447" s="6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5"/>
      <c r="B448" s="6"/>
      <c r="C448" s="16" t="str">
        <f>IF($B448="","",IFERROR(INDEX(ITENS!$B$6:$B$205,MATCH($B448,ITENS!$A$6:$A$205,0)),"Item não cadastrado"))</f>
        <v/>
      </c>
      <c r="D448" s="16" t="str">
        <f>IF($B448="","",IFERROR(INDEX(ITENS!$C$6:$C$205,MATCH($B448,ITENS!$A$6:$A$205,0)),"Item não cadastrado"))</f>
        <v/>
      </c>
      <c r="E448" s="16" t="str">
        <f>IF($B448="","",IFERROR(INDEX(ITENS!$D$6:$D$205,MATCH($B448,ITENS!$A$6:$A$205,0)),"Item não cadastrado"))</f>
        <v/>
      </c>
      <c r="F448" s="16" t="str">
        <f>IF($B448="","",IFERROR(INDEX(ITENS!$E$6:$E$205,MATCH($B448,ITENS!$A$6:$A$205,0)),"Item não cadastrado"))</f>
        <v/>
      </c>
      <c r="G448" s="16" t="str">
        <f>IF($B448="","",IFERROR(INDEX(ITENS!$G$6:$G$205,MATCH($B448,ITENS!$A$6:$A$205,0)),"Item não cadastrado"))</f>
        <v/>
      </c>
      <c r="H448" s="9"/>
      <c r="I448" s="11" t="str">
        <f t="shared" si="18"/>
        <v/>
      </c>
      <c r="J448" s="11" t="str">
        <f t="shared" si="19"/>
        <v/>
      </c>
      <c r="K448" s="11" t="str">
        <f t="shared" si="20"/>
        <v/>
      </c>
      <c r="L448" s="6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5"/>
      <c r="B449" s="6"/>
      <c r="C449" s="16" t="str">
        <f>IF($B449="","",IFERROR(INDEX(ITENS!$B$6:$B$205,MATCH($B449,ITENS!$A$6:$A$205,0)),"Item não cadastrado"))</f>
        <v/>
      </c>
      <c r="D449" s="16" t="str">
        <f>IF($B449="","",IFERROR(INDEX(ITENS!$C$6:$C$205,MATCH($B449,ITENS!$A$6:$A$205,0)),"Item não cadastrado"))</f>
        <v/>
      </c>
      <c r="E449" s="16" t="str">
        <f>IF($B449="","",IFERROR(INDEX(ITENS!$D$6:$D$205,MATCH($B449,ITENS!$A$6:$A$205,0)),"Item não cadastrado"))</f>
        <v/>
      </c>
      <c r="F449" s="16" t="str">
        <f>IF($B449="","",IFERROR(INDEX(ITENS!$E$6:$E$205,MATCH($B449,ITENS!$A$6:$A$205,0)),"Item não cadastrado"))</f>
        <v/>
      </c>
      <c r="G449" s="16" t="str">
        <f>IF($B449="","",IFERROR(INDEX(ITENS!$G$6:$G$205,MATCH($B449,ITENS!$A$6:$A$205,0)),"Item não cadastrado"))</f>
        <v/>
      </c>
      <c r="H449" s="9"/>
      <c r="I449" s="11" t="str">
        <f t="shared" si="18"/>
        <v/>
      </c>
      <c r="J449" s="11" t="str">
        <f t="shared" si="19"/>
        <v/>
      </c>
      <c r="K449" s="11" t="str">
        <f t="shared" si="20"/>
        <v/>
      </c>
      <c r="L449" s="6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5"/>
      <c r="B450" s="6"/>
      <c r="C450" s="16" t="str">
        <f>IF($B450="","",IFERROR(INDEX(ITENS!$B$6:$B$205,MATCH($B450,ITENS!$A$6:$A$205,0)),"Item não cadastrado"))</f>
        <v/>
      </c>
      <c r="D450" s="16" t="str">
        <f>IF($B450="","",IFERROR(INDEX(ITENS!$C$6:$C$205,MATCH($B450,ITENS!$A$6:$A$205,0)),"Item não cadastrado"))</f>
        <v/>
      </c>
      <c r="E450" s="16" t="str">
        <f>IF($B450="","",IFERROR(INDEX(ITENS!$D$6:$D$205,MATCH($B450,ITENS!$A$6:$A$205,0)),"Item não cadastrado"))</f>
        <v/>
      </c>
      <c r="F450" s="16" t="str">
        <f>IF($B450="","",IFERROR(INDEX(ITENS!$E$6:$E$205,MATCH($B450,ITENS!$A$6:$A$205,0)),"Item não cadastrado"))</f>
        <v/>
      </c>
      <c r="G450" s="16" t="str">
        <f>IF($B450="","",IFERROR(INDEX(ITENS!$G$6:$G$205,MATCH($B450,ITENS!$A$6:$A$205,0)),"Item não cadastrado"))</f>
        <v/>
      </c>
      <c r="H450" s="9"/>
      <c r="I450" s="11" t="str">
        <f t="shared" si="18"/>
        <v/>
      </c>
      <c r="J450" s="11" t="str">
        <f t="shared" si="19"/>
        <v/>
      </c>
      <c r="K450" s="11" t="str">
        <f t="shared" si="20"/>
        <v/>
      </c>
      <c r="L450" s="6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5"/>
      <c r="B451" s="6"/>
      <c r="C451" s="16" t="str">
        <f>IF($B451="","",IFERROR(INDEX(ITENS!$B$6:$B$205,MATCH($B451,ITENS!$A$6:$A$205,0)),"Item não cadastrado"))</f>
        <v/>
      </c>
      <c r="D451" s="16" t="str">
        <f>IF($B451="","",IFERROR(INDEX(ITENS!$C$6:$C$205,MATCH($B451,ITENS!$A$6:$A$205,0)),"Item não cadastrado"))</f>
        <v/>
      </c>
      <c r="E451" s="16" t="str">
        <f>IF($B451="","",IFERROR(INDEX(ITENS!$D$6:$D$205,MATCH($B451,ITENS!$A$6:$A$205,0)),"Item não cadastrado"))</f>
        <v/>
      </c>
      <c r="F451" s="16" t="str">
        <f>IF($B451="","",IFERROR(INDEX(ITENS!$E$6:$E$205,MATCH($B451,ITENS!$A$6:$A$205,0)),"Item não cadastrado"))</f>
        <v/>
      </c>
      <c r="G451" s="16" t="str">
        <f>IF($B451="","",IFERROR(INDEX(ITENS!$G$6:$G$205,MATCH($B451,ITENS!$A$6:$A$205,0)),"Item não cadastrado"))</f>
        <v/>
      </c>
      <c r="H451" s="9"/>
      <c r="I451" s="11" t="str">
        <f t="shared" si="18"/>
        <v/>
      </c>
      <c r="J451" s="11" t="str">
        <f t="shared" si="19"/>
        <v/>
      </c>
      <c r="K451" s="11" t="str">
        <f t="shared" si="20"/>
        <v/>
      </c>
      <c r="L451" s="6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5"/>
      <c r="B452" s="6"/>
      <c r="C452" s="16" t="str">
        <f>IF($B452="","",IFERROR(INDEX(ITENS!$B$6:$B$205,MATCH($B452,ITENS!$A$6:$A$205,0)),"Item não cadastrado"))</f>
        <v/>
      </c>
      <c r="D452" s="16" t="str">
        <f>IF($B452="","",IFERROR(INDEX(ITENS!$C$6:$C$205,MATCH($B452,ITENS!$A$6:$A$205,0)),"Item não cadastrado"))</f>
        <v/>
      </c>
      <c r="E452" s="16" t="str">
        <f>IF($B452="","",IFERROR(INDEX(ITENS!$D$6:$D$205,MATCH($B452,ITENS!$A$6:$A$205,0)),"Item não cadastrado"))</f>
        <v/>
      </c>
      <c r="F452" s="16" t="str">
        <f>IF($B452="","",IFERROR(INDEX(ITENS!$E$6:$E$205,MATCH($B452,ITENS!$A$6:$A$205,0)),"Item não cadastrado"))</f>
        <v/>
      </c>
      <c r="G452" s="16" t="str">
        <f>IF($B452="","",IFERROR(INDEX(ITENS!$G$6:$G$205,MATCH($B452,ITENS!$A$6:$A$205,0)),"Item não cadastrado"))</f>
        <v/>
      </c>
      <c r="H452" s="9"/>
      <c r="I452" s="11" t="str">
        <f t="shared" si="18"/>
        <v/>
      </c>
      <c r="J452" s="11" t="str">
        <f t="shared" si="19"/>
        <v/>
      </c>
      <c r="K452" s="11" t="str">
        <f t="shared" si="20"/>
        <v/>
      </c>
      <c r="L452" s="6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5"/>
      <c r="B453" s="6"/>
      <c r="C453" s="16" t="str">
        <f>IF($B453="","",IFERROR(INDEX(ITENS!$B$6:$B$205,MATCH($B453,ITENS!$A$6:$A$205,0)),"Item não cadastrado"))</f>
        <v/>
      </c>
      <c r="D453" s="16" t="str">
        <f>IF($B453="","",IFERROR(INDEX(ITENS!$C$6:$C$205,MATCH($B453,ITENS!$A$6:$A$205,0)),"Item não cadastrado"))</f>
        <v/>
      </c>
      <c r="E453" s="16" t="str">
        <f>IF($B453="","",IFERROR(INDEX(ITENS!$D$6:$D$205,MATCH($B453,ITENS!$A$6:$A$205,0)),"Item não cadastrado"))</f>
        <v/>
      </c>
      <c r="F453" s="16" t="str">
        <f>IF($B453="","",IFERROR(INDEX(ITENS!$E$6:$E$205,MATCH($B453,ITENS!$A$6:$A$205,0)),"Item não cadastrado"))</f>
        <v/>
      </c>
      <c r="G453" s="16" t="str">
        <f>IF($B453="","",IFERROR(INDEX(ITENS!$G$6:$G$205,MATCH($B453,ITENS!$A$6:$A$205,0)),"Item não cadastrado"))</f>
        <v/>
      </c>
      <c r="H453" s="9"/>
      <c r="I453" s="11" t="str">
        <f t="shared" si="18"/>
        <v/>
      </c>
      <c r="J453" s="11" t="str">
        <f t="shared" si="19"/>
        <v/>
      </c>
      <c r="K453" s="11" t="str">
        <f t="shared" si="20"/>
        <v/>
      </c>
      <c r="L453" s="6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5"/>
      <c r="B454" s="6"/>
      <c r="C454" s="16" t="str">
        <f>IF($B454="","",IFERROR(INDEX(ITENS!$B$6:$B$205,MATCH($B454,ITENS!$A$6:$A$205,0)),"Item não cadastrado"))</f>
        <v/>
      </c>
      <c r="D454" s="16" t="str">
        <f>IF($B454="","",IFERROR(INDEX(ITENS!$C$6:$C$205,MATCH($B454,ITENS!$A$6:$A$205,0)),"Item não cadastrado"))</f>
        <v/>
      </c>
      <c r="E454" s="16" t="str">
        <f>IF($B454="","",IFERROR(INDEX(ITENS!$D$6:$D$205,MATCH($B454,ITENS!$A$6:$A$205,0)),"Item não cadastrado"))</f>
        <v/>
      </c>
      <c r="F454" s="16" t="str">
        <f>IF($B454="","",IFERROR(INDEX(ITENS!$E$6:$E$205,MATCH($B454,ITENS!$A$6:$A$205,0)),"Item não cadastrado"))</f>
        <v/>
      </c>
      <c r="G454" s="16" t="str">
        <f>IF($B454="","",IFERROR(INDEX(ITENS!$G$6:$G$205,MATCH($B454,ITENS!$A$6:$A$205,0)),"Item não cadastrado"))</f>
        <v/>
      </c>
      <c r="H454" s="9"/>
      <c r="I454" s="11" t="str">
        <f t="shared" ref="I454:I517" si="21">IF(OR($B454="",$H454=""),"",IF($C454="Ativo",$H454,0))</f>
        <v/>
      </c>
      <c r="J454" s="11" t="str">
        <f t="shared" ref="J454:J517" si="22">IF(OR($B454="",$H454=""),"",IF($C454="Passivo",$H454,0))</f>
        <v/>
      </c>
      <c r="K454" s="11" t="str">
        <f t="shared" ref="K454:K517" si="23">IF(OR($B454="",$H454=""),"",IF(AND($C454="Ativo",$G454="Sim"),$H454,0))</f>
        <v/>
      </c>
      <c r="L454" s="6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5"/>
      <c r="B455" s="6"/>
      <c r="C455" s="16" t="str">
        <f>IF($B455="","",IFERROR(INDEX(ITENS!$B$6:$B$205,MATCH($B455,ITENS!$A$6:$A$205,0)),"Item não cadastrado"))</f>
        <v/>
      </c>
      <c r="D455" s="16" t="str">
        <f>IF($B455="","",IFERROR(INDEX(ITENS!$C$6:$C$205,MATCH($B455,ITENS!$A$6:$A$205,0)),"Item não cadastrado"))</f>
        <v/>
      </c>
      <c r="E455" s="16" t="str">
        <f>IF($B455="","",IFERROR(INDEX(ITENS!$D$6:$D$205,MATCH($B455,ITENS!$A$6:$A$205,0)),"Item não cadastrado"))</f>
        <v/>
      </c>
      <c r="F455" s="16" t="str">
        <f>IF($B455="","",IFERROR(INDEX(ITENS!$E$6:$E$205,MATCH($B455,ITENS!$A$6:$A$205,0)),"Item não cadastrado"))</f>
        <v/>
      </c>
      <c r="G455" s="16" t="str">
        <f>IF($B455="","",IFERROR(INDEX(ITENS!$G$6:$G$205,MATCH($B455,ITENS!$A$6:$A$205,0)),"Item não cadastrado"))</f>
        <v/>
      </c>
      <c r="H455" s="9"/>
      <c r="I455" s="11" t="str">
        <f t="shared" si="21"/>
        <v/>
      </c>
      <c r="J455" s="11" t="str">
        <f t="shared" si="22"/>
        <v/>
      </c>
      <c r="K455" s="11" t="str">
        <f t="shared" si="23"/>
        <v/>
      </c>
      <c r="L455" s="6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5"/>
      <c r="B456" s="6"/>
      <c r="C456" s="16" t="str">
        <f>IF($B456="","",IFERROR(INDEX(ITENS!$B$6:$B$205,MATCH($B456,ITENS!$A$6:$A$205,0)),"Item não cadastrado"))</f>
        <v/>
      </c>
      <c r="D456" s="16" t="str">
        <f>IF($B456="","",IFERROR(INDEX(ITENS!$C$6:$C$205,MATCH($B456,ITENS!$A$6:$A$205,0)),"Item não cadastrado"))</f>
        <v/>
      </c>
      <c r="E456" s="16" t="str">
        <f>IF($B456="","",IFERROR(INDEX(ITENS!$D$6:$D$205,MATCH($B456,ITENS!$A$6:$A$205,0)),"Item não cadastrado"))</f>
        <v/>
      </c>
      <c r="F456" s="16" t="str">
        <f>IF($B456="","",IFERROR(INDEX(ITENS!$E$6:$E$205,MATCH($B456,ITENS!$A$6:$A$205,0)),"Item não cadastrado"))</f>
        <v/>
      </c>
      <c r="G456" s="16" t="str">
        <f>IF($B456="","",IFERROR(INDEX(ITENS!$G$6:$G$205,MATCH($B456,ITENS!$A$6:$A$205,0)),"Item não cadastrado"))</f>
        <v/>
      </c>
      <c r="H456" s="9"/>
      <c r="I456" s="11" t="str">
        <f t="shared" si="21"/>
        <v/>
      </c>
      <c r="J456" s="11" t="str">
        <f t="shared" si="22"/>
        <v/>
      </c>
      <c r="K456" s="11" t="str">
        <f t="shared" si="23"/>
        <v/>
      </c>
      <c r="L456" s="6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5"/>
      <c r="B457" s="6"/>
      <c r="C457" s="16" t="str">
        <f>IF($B457="","",IFERROR(INDEX(ITENS!$B$6:$B$205,MATCH($B457,ITENS!$A$6:$A$205,0)),"Item não cadastrado"))</f>
        <v/>
      </c>
      <c r="D457" s="16" t="str">
        <f>IF($B457="","",IFERROR(INDEX(ITENS!$C$6:$C$205,MATCH($B457,ITENS!$A$6:$A$205,0)),"Item não cadastrado"))</f>
        <v/>
      </c>
      <c r="E457" s="16" t="str">
        <f>IF($B457="","",IFERROR(INDEX(ITENS!$D$6:$D$205,MATCH($B457,ITENS!$A$6:$A$205,0)),"Item não cadastrado"))</f>
        <v/>
      </c>
      <c r="F457" s="16" t="str">
        <f>IF($B457="","",IFERROR(INDEX(ITENS!$E$6:$E$205,MATCH($B457,ITENS!$A$6:$A$205,0)),"Item não cadastrado"))</f>
        <v/>
      </c>
      <c r="G457" s="16" t="str">
        <f>IF($B457="","",IFERROR(INDEX(ITENS!$G$6:$G$205,MATCH($B457,ITENS!$A$6:$A$205,0)),"Item não cadastrado"))</f>
        <v/>
      </c>
      <c r="H457" s="9"/>
      <c r="I457" s="11" t="str">
        <f t="shared" si="21"/>
        <v/>
      </c>
      <c r="J457" s="11" t="str">
        <f t="shared" si="22"/>
        <v/>
      </c>
      <c r="K457" s="11" t="str">
        <f t="shared" si="23"/>
        <v/>
      </c>
      <c r="L457" s="6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5"/>
      <c r="B458" s="6"/>
      <c r="C458" s="16" t="str">
        <f>IF($B458="","",IFERROR(INDEX(ITENS!$B$6:$B$205,MATCH($B458,ITENS!$A$6:$A$205,0)),"Item não cadastrado"))</f>
        <v/>
      </c>
      <c r="D458" s="16" t="str">
        <f>IF($B458="","",IFERROR(INDEX(ITENS!$C$6:$C$205,MATCH($B458,ITENS!$A$6:$A$205,0)),"Item não cadastrado"))</f>
        <v/>
      </c>
      <c r="E458" s="16" t="str">
        <f>IF($B458="","",IFERROR(INDEX(ITENS!$D$6:$D$205,MATCH($B458,ITENS!$A$6:$A$205,0)),"Item não cadastrado"))</f>
        <v/>
      </c>
      <c r="F458" s="16" t="str">
        <f>IF($B458="","",IFERROR(INDEX(ITENS!$E$6:$E$205,MATCH($B458,ITENS!$A$6:$A$205,0)),"Item não cadastrado"))</f>
        <v/>
      </c>
      <c r="G458" s="16" t="str">
        <f>IF($B458="","",IFERROR(INDEX(ITENS!$G$6:$G$205,MATCH($B458,ITENS!$A$6:$A$205,0)),"Item não cadastrado"))</f>
        <v/>
      </c>
      <c r="H458" s="9"/>
      <c r="I458" s="11" t="str">
        <f t="shared" si="21"/>
        <v/>
      </c>
      <c r="J458" s="11" t="str">
        <f t="shared" si="22"/>
        <v/>
      </c>
      <c r="K458" s="11" t="str">
        <f t="shared" si="23"/>
        <v/>
      </c>
      <c r="L458" s="6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5"/>
      <c r="B459" s="6"/>
      <c r="C459" s="16" t="str">
        <f>IF($B459="","",IFERROR(INDEX(ITENS!$B$6:$B$205,MATCH($B459,ITENS!$A$6:$A$205,0)),"Item não cadastrado"))</f>
        <v/>
      </c>
      <c r="D459" s="16" t="str">
        <f>IF($B459="","",IFERROR(INDEX(ITENS!$C$6:$C$205,MATCH($B459,ITENS!$A$6:$A$205,0)),"Item não cadastrado"))</f>
        <v/>
      </c>
      <c r="E459" s="16" t="str">
        <f>IF($B459="","",IFERROR(INDEX(ITENS!$D$6:$D$205,MATCH($B459,ITENS!$A$6:$A$205,0)),"Item não cadastrado"))</f>
        <v/>
      </c>
      <c r="F459" s="16" t="str">
        <f>IF($B459="","",IFERROR(INDEX(ITENS!$E$6:$E$205,MATCH($B459,ITENS!$A$6:$A$205,0)),"Item não cadastrado"))</f>
        <v/>
      </c>
      <c r="G459" s="16" t="str">
        <f>IF($B459="","",IFERROR(INDEX(ITENS!$G$6:$G$205,MATCH($B459,ITENS!$A$6:$A$205,0)),"Item não cadastrado"))</f>
        <v/>
      </c>
      <c r="H459" s="9"/>
      <c r="I459" s="11" t="str">
        <f t="shared" si="21"/>
        <v/>
      </c>
      <c r="J459" s="11" t="str">
        <f t="shared" si="22"/>
        <v/>
      </c>
      <c r="K459" s="11" t="str">
        <f t="shared" si="23"/>
        <v/>
      </c>
      <c r="L459" s="6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5"/>
      <c r="B460" s="6"/>
      <c r="C460" s="16" t="str">
        <f>IF($B460="","",IFERROR(INDEX(ITENS!$B$6:$B$205,MATCH($B460,ITENS!$A$6:$A$205,0)),"Item não cadastrado"))</f>
        <v/>
      </c>
      <c r="D460" s="16" t="str">
        <f>IF($B460="","",IFERROR(INDEX(ITENS!$C$6:$C$205,MATCH($B460,ITENS!$A$6:$A$205,0)),"Item não cadastrado"))</f>
        <v/>
      </c>
      <c r="E460" s="16" t="str">
        <f>IF($B460="","",IFERROR(INDEX(ITENS!$D$6:$D$205,MATCH($B460,ITENS!$A$6:$A$205,0)),"Item não cadastrado"))</f>
        <v/>
      </c>
      <c r="F460" s="16" t="str">
        <f>IF($B460="","",IFERROR(INDEX(ITENS!$E$6:$E$205,MATCH($B460,ITENS!$A$6:$A$205,0)),"Item não cadastrado"))</f>
        <v/>
      </c>
      <c r="G460" s="16" t="str">
        <f>IF($B460="","",IFERROR(INDEX(ITENS!$G$6:$G$205,MATCH($B460,ITENS!$A$6:$A$205,0)),"Item não cadastrado"))</f>
        <v/>
      </c>
      <c r="H460" s="9"/>
      <c r="I460" s="11" t="str">
        <f t="shared" si="21"/>
        <v/>
      </c>
      <c r="J460" s="11" t="str">
        <f t="shared" si="22"/>
        <v/>
      </c>
      <c r="K460" s="11" t="str">
        <f t="shared" si="23"/>
        <v/>
      </c>
      <c r="L460" s="6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5"/>
      <c r="B461" s="6"/>
      <c r="C461" s="16" t="str">
        <f>IF($B461="","",IFERROR(INDEX(ITENS!$B$6:$B$205,MATCH($B461,ITENS!$A$6:$A$205,0)),"Item não cadastrado"))</f>
        <v/>
      </c>
      <c r="D461" s="16" t="str">
        <f>IF($B461="","",IFERROR(INDEX(ITENS!$C$6:$C$205,MATCH($B461,ITENS!$A$6:$A$205,0)),"Item não cadastrado"))</f>
        <v/>
      </c>
      <c r="E461" s="16" t="str">
        <f>IF($B461="","",IFERROR(INDEX(ITENS!$D$6:$D$205,MATCH($B461,ITENS!$A$6:$A$205,0)),"Item não cadastrado"))</f>
        <v/>
      </c>
      <c r="F461" s="16" t="str">
        <f>IF($B461="","",IFERROR(INDEX(ITENS!$E$6:$E$205,MATCH($B461,ITENS!$A$6:$A$205,0)),"Item não cadastrado"))</f>
        <v/>
      </c>
      <c r="G461" s="16" t="str">
        <f>IF($B461="","",IFERROR(INDEX(ITENS!$G$6:$G$205,MATCH($B461,ITENS!$A$6:$A$205,0)),"Item não cadastrado"))</f>
        <v/>
      </c>
      <c r="H461" s="9"/>
      <c r="I461" s="11" t="str">
        <f t="shared" si="21"/>
        <v/>
      </c>
      <c r="J461" s="11" t="str">
        <f t="shared" si="22"/>
        <v/>
      </c>
      <c r="K461" s="11" t="str">
        <f t="shared" si="23"/>
        <v/>
      </c>
      <c r="L461" s="6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5"/>
      <c r="B462" s="6"/>
      <c r="C462" s="16" t="str">
        <f>IF($B462="","",IFERROR(INDEX(ITENS!$B$6:$B$205,MATCH($B462,ITENS!$A$6:$A$205,0)),"Item não cadastrado"))</f>
        <v/>
      </c>
      <c r="D462" s="16" t="str">
        <f>IF($B462="","",IFERROR(INDEX(ITENS!$C$6:$C$205,MATCH($B462,ITENS!$A$6:$A$205,0)),"Item não cadastrado"))</f>
        <v/>
      </c>
      <c r="E462" s="16" t="str">
        <f>IF($B462="","",IFERROR(INDEX(ITENS!$D$6:$D$205,MATCH($B462,ITENS!$A$6:$A$205,0)),"Item não cadastrado"))</f>
        <v/>
      </c>
      <c r="F462" s="16" t="str">
        <f>IF($B462="","",IFERROR(INDEX(ITENS!$E$6:$E$205,MATCH($B462,ITENS!$A$6:$A$205,0)),"Item não cadastrado"))</f>
        <v/>
      </c>
      <c r="G462" s="16" t="str">
        <f>IF($B462="","",IFERROR(INDEX(ITENS!$G$6:$G$205,MATCH($B462,ITENS!$A$6:$A$205,0)),"Item não cadastrado"))</f>
        <v/>
      </c>
      <c r="H462" s="9"/>
      <c r="I462" s="11" t="str">
        <f t="shared" si="21"/>
        <v/>
      </c>
      <c r="J462" s="11" t="str">
        <f t="shared" si="22"/>
        <v/>
      </c>
      <c r="K462" s="11" t="str">
        <f t="shared" si="23"/>
        <v/>
      </c>
      <c r="L462" s="6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5"/>
      <c r="B463" s="6"/>
      <c r="C463" s="16" t="str">
        <f>IF($B463="","",IFERROR(INDEX(ITENS!$B$6:$B$205,MATCH($B463,ITENS!$A$6:$A$205,0)),"Item não cadastrado"))</f>
        <v/>
      </c>
      <c r="D463" s="16" t="str">
        <f>IF($B463="","",IFERROR(INDEX(ITENS!$C$6:$C$205,MATCH($B463,ITENS!$A$6:$A$205,0)),"Item não cadastrado"))</f>
        <v/>
      </c>
      <c r="E463" s="16" t="str">
        <f>IF($B463="","",IFERROR(INDEX(ITENS!$D$6:$D$205,MATCH($B463,ITENS!$A$6:$A$205,0)),"Item não cadastrado"))</f>
        <v/>
      </c>
      <c r="F463" s="16" t="str">
        <f>IF($B463="","",IFERROR(INDEX(ITENS!$E$6:$E$205,MATCH($B463,ITENS!$A$6:$A$205,0)),"Item não cadastrado"))</f>
        <v/>
      </c>
      <c r="G463" s="16" t="str">
        <f>IF($B463="","",IFERROR(INDEX(ITENS!$G$6:$G$205,MATCH($B463,ITENS!$A$6:$A$205,0)),"Item não cadastrado"))</f>
        <v/>
      </c>
      <c r="H463" s="9"/>
      <c r="I463" s="11" t="str">
        <f t="shared" si="21"/>
        <v/>
      </c>
      <c r="J463" s="11" t="str">
        <f t="shared" si="22"/>
        <v/>
      </c>
      <c r="K463" s="11" t="str">
        <f t="shared" si="23"/>
        <v/>
      </c>
      <c r="L463" s="6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5"/>
      <c r="B464" s="6"/>
      <c r="C464" s="16" t="str">
        <f>IF($B464="","",IFERROR(INDEX(ITENS!$B$6:$B$205,MATCH($B464,ITENS!$A$6:$A$205,0)),"Item não cadastrado"))</f>
        <v/>
      </c>
      <c r="D464" s="16" t="str">
        <f>IF($B464="","",IFERROR(INDEX(ITENS!$C$6:$C$205,MATCH($B464,ITENS!$A$6:$A$205,0)),"Item não cadastrado"))</f>
        <v/>
      </c>
      <c r="E464" s="16" t="str">
        <f>IF($B464="","",IFERROR(INDEX(ITENS!$D$6:$D$205,MATCH($B464,ITENS!$A$6:$A$205,0)),"Item não cadastrado"))</f>
        <v/>
      </c>
      <c r="F464" s="16" t="str">
        <f>IF($B464="","",IFERROR(INDEX(ITENS!$E$6:$E$205,MATCH($B464,ITENS!$A$6:$A$205,0)),"Item não cadastrado"))</f>
        <v/>
      </c>
      <c r="G464" s="16" t="str">
        <f>IF($B464="","",IFERROR(INDEX(ITENS!$G$6:$G$205,MATCH($B464,ITENS!$A$6:$A$205,0)),"Item não cadastrado"))</f>
        <v/>
      </c>
      <c r="H464" s="9"/>
      <c r="I464" s="11" t="str">
        <f t="shared" si="21"/>
        <v/>
      </c>
      <c r="J464" s="11" t="str">
        <f t="shared" si="22"/>
        <v/>
      </c>
      <c r="K464" s="11" t="str">
        <f t="shared" si="23"/>
        <v/>
      </c>
      <c r="L464" s="6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5"/>
      <c r="B465" s="6"/>
      <c r="C465" s="16" t="str">
        <f>IF($B465="","",IFERROR(INDEX(ITENS!$B$6:$B$205,MATCH($B465,ITENS!$A$6:$A$205,0)),"Item não cadastrado"))</f>
        <v/>
      </c>
      <c r="D465" s="16" t="str">
        <f>IF($B465="","",IFERROR(INDEX(ITENS!$C$6:$C$205,MATCH($B465,ITENS!$A$6:$A$205,0)),"Item não cadastrado"))</f>
        <v/>
      </c>
      <c r="E465" s="16" t="str">
        <f>IF($B465="","",IFERROR(INDEX(ITENS!$D$6:$D$205,MATCH($B465,ITENS!$A$6:$A$205,0)),"Item não cadastrado"))</f>
        <v/>
      </c>
      <c r="F465" s="16" t="str">
        <f>IF($B465="","",IFERROR(INDEX(ITENS!$E$6:$E$205,MATCH($B465,ITENS!$A$6:$A$205,0)),"Item não cadastrado"))</f>
        <v/>
      </c>
      <c r="G465" s="16" t="str">
        <f>IF($B465="","",IFERROR(INDEX(ITENS!$G$6:$G$205,MATCH($B465,ITENS!$A$6:$A$205,0)),"Item não cadastrado"))</f>
        <v/>
      </c>
      <c r="H465" s="9"/>
      <c r="I465" s="11" t="str">
        <f t="shared" si="21"/>
        <v/>
      </c>
      <c r="J465" s="11" t="str">
        <f t="shared" si="22"/>
        <v/>
      </c>
      <c r="K465" s="11" t="str">
        <f t="shared" si="23"/>
        <v/>
      </c>
      <c r="L465" s="6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5"/>
      <c r="B466" s="6"/>
      <c r="C466" s="16" t="str">
        <f>IF($B466="","",IFERROR(INDEX(ITENS!$B$6:$B$205,MATCH($B466,ITENS!$A$6:$A$205,0)),"Item não cadastrado"))</f>
        <v/>
      </c>
      <c r="D466" s="16" t="str">
        <f>IF($B466="","",IFERROR(INDEX(ITENS!$C$6:$C$205,MATCH($B466,ITENS!$A$6:$A$205,0)),"Item não cadastrado"))</f>
        <v/>
      </c>
      <c r="E466" s="16" t="str">
        <f>IF($B466="","",IFERROR(INDEX(ITENS!$D$6:$D$205,MATCH($B466,ITENS!$A$6:$A$205,0)),"Item não cadastrado"))</f>
        <v/>
      </c>
      <c r="F466" s="16" t="str">
        <f>IF($B466="","",IFERROR(INDEX(ITENS!$E$6:$E$205,MATCH($B466,ITENS!$A$6:$A$205,0)),"Item não cadastrado"))</f>
        <v/>
      </c>
      <c r="G466" s="16" t="str">
        <f>IF($B466="","",IFERROR(INDEX(ITENS!$G$6:$G$205,MATCH($B466,ITENS!$A$6:$A$205,0)),"Item não cadastrado"))</f>
        <v/>
      </c>
      <c r="H466" s="9"/>
      <c r="I466" s="11" t="str">
        <f t="shared" si="21"/>
        <v/>
      </c>
      <c r="J466" s="11" t="str">
        <f t="shared" si="22"/>
        <v/>
      </c>
      <c r="K466" s="11" t="str">
        <f t="shared" si="23"/>
        <v/>
      </c>
      <c r="L466" s="6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5"/>
      <c r="B467" s="6"/>
      <c r="C467" s="16" t="str">
        <f>IF($B467="","",IFERROR(INDEX(ITENS!$B$6:$B$205,MATCH($B467,ITENS!$A$6:$A$205,0)),"Item não cadastrado"))</f>
        <v/>
      </c>
      <c r="D467" s="16" t="str">
        <f>IF($B467="","",IFERROR(INDEX(ITENS!$C$6:$C$205,MATCH($B467,ITENS!$A$6:$A$205,0)),"Item não cadastrado"))</f>
        <v/>
      </c>
      <c r="E467" s="16" t="str">
        <f>IF($B467="","",IFERROR(INDEX(ITENS!$D$6:$D$205,MATCH($B467,ITENS!$A$6:$A$205,0)),"Item não cadastrado"))</f>
        <v/>
      </c>
      <c r="F467" s="16" t="str">
        <f>IF($B467="","",IFERROR(INDEX(ITENS!$E$6:$E$205,MATCH($B467,ITENS!$A$6:$A$205,0)),"Item não cadastrado"))</f>
        <v/>
      </c>
      <c r="G467" s="16" t="str">
        <f>IF($B467="","",IFERROR(INDEX(ITENS!$G$6:$G$205,MATCH($B467,ITENS!$A$6:$A$205,0)),"Item não cadastrado"))</f>
        <v/>
      </c>
      <c r="H467" s="9"/>
      <c r="I467" s="11" t="str">
        <f t="shared" si="21"/>
        <v/>
      </c>
      <c r="J467" s="11" t="str">
        <f t="shared" si="22"/>
        <v/>
      </c>
      <c r="K467" s="11" t="str">
        <f t="shared" si="23"/>
        <v/>
      </c>
      <c r="L467" s="6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5"/>
      <c r="B468" s="6"/>
      <c r="C468" s="16" t="str">
        <f>IF($B468="","",IFERROR(INDEX(ITENS!$B$6:$B$205,MATCH($B468,ITENS!$A$6:$A$205,0)),"Item não cadastrado"))</f>
        <v/>
      </c>
      <c r="D468" s="16" t="str">
        <f>IF($B468="","",IFERROR(INDEX(ITENS!$C$6:$C$205,MATCH($B468,ITENS!$A$6:$A$205,0)),"Item não cadastrado"))</f>
        <v/>
      </c>
      <c r="E468" s="16" t="str">
        <f>IF($B468="","",IFERROR(INDEX(ITENS!$D$6:$D$205,MATCH($B468,ITENS!$A$6:$A$205,0)),"Item não cadastrado"))</f>
        <v/>
      </c>
      <c r="F468" s="16" t="str">
        <f>IF($B468="","",IFERROR(INDEX(ITENS!$E$6:$E$205,MATCH($B468,ITENS!$A$6:$A$205,0)),"Item não cadastrado"))</f>
        <v/>
      </c>
      <c r="G468" s="16" t="str">
        <f>IF($B468="","",IFERROR(INDEX(ITENS!$G$6:$G$205,MATCH($B468,ITENS!$A$6:$A$205,0)),"Item não cadastrado"))</f>
        <v/>
      </c>
      <c r="H468" s="9"/>
      <c r="I468" s="11" t="str">
        <f t="shared" si="21"/>
        <v/>
      </c>
      <c r="J468" s="11" t="str">
        <f t="shared" si="22"/>
        <v/>
      </c>
      <c r="K468" s="11" t="str">
        <f t="shared" si="23"/>
        <v/>
      </c>
      <c r="L468" s="6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5"/>
      <c r="B469" s="6"/>
      <c r="C469" s="16" t="str">
        <f>IF($B469="","",IFERROR(INDEX(ITENS!$B$6:$B$205,MATCH($B469,ITENS!$A$6:$A$205,0)),"Item não cadastrado"))</f>
        <v/>
      </c>
      <c r="D469" s="16" t="str">
        <f>IF($B469="","",IFERROR(INDEX(ITENS!$C$6:$C$205,MATCH($B469,ITENS!$A$6:$A$205,0)),"Item não cadastrado"))</f>
        <v/>
      </c>
      <c r="E469" s="16" t="str">
        <f>IF($B469="","",IFERROR(INDEX(ITENS!$D$6:$D$205,MATCH($B469,ITENS!$A$6:$A$205,0)),"Item não cadastrado"))</f>
        <v/>
      </c>
      <c r="F469" s="16" t="str">
        <f>IF($B469="","",IFERROR(INDEX(ITENS!$E$6:$E$205,MATCH($B469,ITENS!$A$6:$A$205,0)),"Item não cadastrado"))</f>
        <v/>
      </c>
      <c r="G469" s="16" t="str">
        <f>IF($B469="","",IFERROR(INDEX(ITENS!$G$6:$G$205,MATCH($B469,ITENS!$A$6:$A$205,0)),"Item não cadastrado"))</f>
        <v/>
      </c>
      <c r="H469" s="9"/>
      <c r="I469" s="11" t="str">
        <f t="shared" si="21"/>
        <v/>
      </c>
      <c r="J469" s="11" t="str">
        <f t="shared" si="22"/>
        <v/>
      </c>
      <c r="K469" s="11" t="str">
        <f t="shared" si="23"/>
        <v/>
      </c>
      <c r="L469" s="6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5"/>
      <c r="B470" s="6"/>
      <c r="C470" s="16" t="str">
        <f>IF($B470="","",IFERROR(INDEX(ITENS!$B$6:$B$205,MATCH($B470,ITENS!$A$6:$A$205,0)),"Item não cadastrado"))</f>
        <v/>
      </c>
      <c r="D470" s="16" t="str">
        <f>IF($B470="","",IFERROR(INDEX(ITENS!$C$6:$C$205,MATCH($B470,ITENS!$A$6:$A$205,0)),"Item não cadastrado"))</f>
        <v/>
      </c>
      <c r="E470" s="16" t="str">
        <f>IF($B470="","",IFERROR(INDEX(ITENS!$D$6:$D$205,MATCH($B470,ITENS!$A$6:$A$205,0)),"Item não cadastrado"))</f>
        <v/>
      </c>
      <c r="F470" s="16" t="str">
        <f>IF($B470="","",IFERROR(INDEX(ITENS!$E$6:$E$205,MATCH($B470,ITENS!$A$6:$A$205,0)),"Item não cadastrado"))</f>
        <v/>
      </c>
      <c r="G470" s="16" t="str">
        <f>IF($B470="","",IFERROR(INDEX(ITENS!$G$6:$G$205,MATCH($B470,ITENS!$A$6:$A$205,0)),"Item não cadastrado"))</f>
        <v/>
      </c>
      <c r="H470" s="9"/>
      <c r="I470" s="11" t="str">
        <f t="shared" si="21"/>
        <v/>
      </c>
      <c r="J470" s="11" t="str">
        <f t="shared" si="22"/>
        <v/>
      </c>
      <c r="K470" s="11" t="str">
        <f t="shared" si="23"/>
        <v/>
      </c>
      <c r="L470" s="6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5"/>
      <c r="B471" s="6"/>
      <c r="C471" s="16" t="str">
        <f>IF($B471="","",IFERROR(INDEX(ITENS!$B$6:$B$205,MATCH($B471,ITENS!$A$6:$A$205,0)),"Item não cadastrado"))</f>
        <v/>
      </c>
      <c r="D471" s="16" t="str">
        <f>IF($B471="","",IFERROR(INDEX(ITENS!$C$6:$C$205,MATCH($B471,ITENS!$A$6:$A$205,0)),"Item não cadastrado"))</f>
        <v/>
      </c>
      <c r="E471" s="16" t="str">
        <f>IF($B471="","",IFERROR(INDEX(ITENS!$D$6:$D$205,MATCH($B471,ITENS!$A$6:$A$205,0)),"Item não cadastrado"))</f>
        <v/>
      </c>
      <c r="F471" s="16" t="str">
        <f>IF($B471="","",IFERROR(INDEX(ITENS!$E$6:$E$205,MATCH($B471,ITENS!$A$6:$A$205,0)),"Item não cadastrado"))</f>
        <v/>
      </c>
      <c r="G471" s="16" t="str">
        <f>IF($B471="","",IFERROR(INDEX(ITENS!$G$6:$G$205,MATCH($B471,ITENS!$A$6:$A$205,0)),"Item não cadastrado"))</f>
        <v/>
      </c>
      <c r="H471" s="9"/>
      <c r="I471" s="11" t="str">
        <f t="shared" si="21"/>
        <v/>
      </c>
      <c r="J471" s="11" t="str">
        <f t="shared" si="22"/>
        <v/>
      </c>
      <c r="K471" s="11" t="str">
        <f t="shared" si="23"/>
        <v/>
      </c>
      <c r="L471" s="6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5"/>
      <c r="B472" s="6"/>
      <c r="C472" s="16" t="str">
        <f>IF($B472="","",IFERROR(INDEX(ITENS!$B$6:$B$205,MATCH($B472,ITENS!$A$6:$A$205,0)),"Item não cadastrado"))</f>
        <v/>
      </c>
      <c r="D472" s="16" t="str">
        <f>IF($B472="","",IFERROR(INDEX(ITENS!$C$6:$C$205,MATCH($B472,ITENS!$A$6:$A$205,0)),"Item não cadastrado"))</f>
        <v/>
      </c>
      <c r="E472" s="16" t="str">
        <f>IF($B472="","",IFERROR(INDEX(ITENS!$D$6:$D$205,MATCH($B472,ITENS!$A$6:$A$205,0)),"Item não cadastrado"))</f>
        <v/>
      </c>
      <c r="F472" s="16" t="str">
        <f>IF($B472="","",IFERROR(INDEX(ITENS!$E$6:$E$205,MATCH($B472,ITENS!$A$6:$A$205,0)),"Item não cadastrado"))</f>
        <v/>
      </c>
      <c r="G472" s="16" t="str">
        <f>IF($B472="","",IFERROR(INDEX(ITENS!$G$6:$G$205,MATCH($B472,ITENS!$A$6:$A$205,0)),"Item não cadastrado"))</f>
        <v/>
      </c>
      <c r="H472" s="9"/>
      <c r="I472" s="11" t="str">
        <f t="shared" si="21"/>
        <v/>
      </c>
      <c r="J472" s="11" t="str">
        <f t="shared" si="22"/>
        <v/>
      </c>
      <c r="K472" s="11" t="str">
        <f t="shared" si="23"/>
        <v/>
      </c>
      <c r="L472" s="6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5"/>
      <c r="B473" s="6"/>
      <c r="C473" s="16" t="str">
        <f>IF($B473="","",IFERROR(INDEX(ITENS!$B$6:$B$205,MATCH($B473,ITENS!$A$6:$A$205,0)),"Item não cadastrado"))</f>
        <v/>
      </c>
      <c r="D473" s="16" t="str">
        <f>IF($B473="","",IFERROR(INDEX(ITENS!$C$6:$C$205,MATCH($B473,ITENS!$A$6:$A$205,0)),"Item não cadastrado"))</f>
        <v/>
      </c>
      <c r="E473" s="16" t="str">
        <f>IF($B473="","",IFERROR(INDEX(ITENS!$D$6:$D$205,MATCH($B473,ITENS!$A$6:$A$205,0)),"Item não cadastrado"))</f>
        <v/>
      </c>
      <c r="F473" s="16" t="str">
        <f>IF($B473="","",IFERROR(INDEX(ITENS!$E$6:$E$205,MATCH($B473,ITENS!$A$6:$A$205,0)),"Item não cadastrado"))</f>
        <v/>
      </c>
      <c r="G473" s="16" t="str">
        <f>IF($B473="","",IFERROR(INDEX(ITENS!$G$6:$G$205,MATCH($B473,ITENS!$A$6:$A$205,0)),"Item não cadastrado"))</f>
        <v/>
      </c>
      <c r="H473" s="9"/>
      <c r="I473" s="11" t="str">
        <f t="shared" si="21"/>
        <v/>
      </c>
      <c r="J473" s="11" t="str">
        <f t="shared" si="22"/>
        <v/>
      </c>
      <c r="K473" s="11" t="str">
        <f t="shared" si="23"/>
        <v/>
      </c>
      <c r="L473" s="6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5"/>
      <c r="B474" s="6"/>
      <c r="C474" s="16" t="str">
        <f>IF($B474="","",IFERROR(INDEX(ITENS!$B$6:$B$205,MATCH($B474,ITENS!$A$6:$A$205,0)),"Item não cadastrado"))</f>
        <v/>
      </c>
      <c r="D474" s="16" t="str">
        <f>IF($B474="","",IFERROR(INDEX(ITENS!$C$6:$C$205,MATCH($B474,ITENS!$A$6:$A$205,0)),"Item não cadastrado"))</f>
        <v/>
      </c>
      <c r="E474" s="16" t="str">
        <f>IF($B474="","",IFERROR(INDEX(ITENS!$D$6:$D$205,MATCH($B474,ITENS!$A$6:$A$205,0)),"Item não cadastrado"))</f>
        <v/>
      </c>
      <c r="F474" s="16" t="str">
        <f>IF($B474="","",IFERROR(INDEX(ITENS!$E$6:$E$205,MATCH($B474,ITENS!$A$6:$A$205,0)),"Item não cadastrado"))</f>
        <v/>
      </c>
      <c r="G474" s="16" t="str">
        <f>IF($B474="","",IFERROR(INDEX(ITENS!$G$6:$G$205,MATCH($B474,ITENS!$A$6:$A$205,0)),"Item não cadastrado"))</f>
        <v/>
      </c>
      <c r="H474" s="9"/>
      <c r="I474" s="11" t="str">
        <f t="shared" si="21"/>
        <v/>
      </c>
      <c r="J474" s="11" t="str">
        <f t="shared" si="22"/>
        <v/>
      </c>
      <c r="K474" s="11" t="str">
        <f t="shared" si="23"/>
        <v/>
      </c>
      <c r="L474" s="6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5"/>
      <c r="B475" s="6"/>
      <c r="C475" s="16" t="str">
        <f>IF($B475="","",IFERROR(INDEX(ITENS!$B$6:$B$205,MATCH($B475,ITENS!$A$6:$A$205,0)),"Item não cadastrado"))</f>
        <v/>
      </c>
      <c r="D475" s="16" t="str">
        <f>IF($B475="","",IFERROR(INDEX(ITENS!$C$6:$C$205,MATCH($B475,ITENS!$A$6:$A$205,0)),"Item não cadastrado"))</f>
        <v/>
      </c>
      <c r="E475" s="16" t="str">
        <f>IF($B475="","",IFERROR(INDEX(ITENS!$D$6:$D$205,MATCH($B475,ITENS!$A$6:$A$205,0)),"Item não cadastrado"))</f>
        <v/>
      </c>
      <c r="F475" s="16" t="str">
        <f>IF($B475="","",IFERROR(INDEX(ITENS!$E$6:$E$205,MATCH($B475,ITENS!$A$6:$A$205,0)),"Item não cadastrado"))</f>
        <v/>
      </c>
      <c r="G475" s="16" t="str">
        <f>IF($B475="","",IFERROR(INDEX(ITENS!$G$6:$G$205,MATCH($B475,ITENS!$A$6:$A$205,0)),"Item não cadastrado"))</f>
        <v/>
      </c>
      <c r="H475" s="9"/>
      <c r="I475" s="11" t="str">
        <f t="shared" si="21"/>
        <v/>
      </c>
      <c r="J475" s="11" t="str">
        <f t="shared" si="22"/>
        <v/>
      </c>
      <c r="K475" s="11" t="str">
        <f t="shared" si="23"/>
        <v/>
      </c>
      <c r="L475" s="6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5"/>
      <c r="B476" s="6"/>
      <c r="C476" s="16" t="str">
        <f>IF($B476="","",IFERROR(INDEX(ITENS!$B$6:$B$205,MATCH($B476,ITENS!$A$6:$A$205,0)),"Item não cadastrado"))</f>
        <v/>
      </c>
      <c r="D476" s="16" t="str">
        <f>IF($B476="","",IFERROR(INDEX(ITENS!$C$6:$C$205,MATCH($B476,ITENS!$A$6:$A$205,0)),"Item não cadastrado"))</f>
        <v/>
      </c>
      <c r="E476" s="16" t="str">
        <f>IF($B476="","",IFERROR(INDEX(ITENS!$D$6:$D$205,MATCH($B476,ITENS!$A$6:$A$205,0)),"Item não cadastrado"))</f>
        <v/>
      </c>
      <c r="F476" s="16" t="str">
        <f>IF($B476="","",IFERROR(INDEX(ITENS!$E$6:$E$205,MATCH($B476,ITENS!$A$6:$A$205,0)),"Item não cadastrado"))</f>
        <v/>
      </c>
      <c r="G476" s="16" t="str">
        <f>IF($B476="","",IFERROR(INDEX(ITENS!$G$6:$G$205,MATCH($B476,ITENS!$A$6:$A$205,0)),"Item não cadastrado"))</f>
        <v/>
      </c>
      <c r="H476" s="9"/>
      <c r="I476" s="11" t="str">
        <f t="shared" si="21"/>
        <v/>
      </c>
      <c r="J476" s="11" t="str">
        <f t="shared" si="22"/>
        <v/>
      </c>
      <c r="K476" s="11" t="str">
        <f t="shared" si="23"/>
        <v/>
      </c>
      <c r="L476" s="6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5"/>
      <c r="B477" s="6"/>
      <c r="C477" s="16" t="str">
        <f>IF($B477="","",IFERROR(INDEX(ITENS!$B$6:$B$205,MATCH($B477,ITENS!$A$6:$A$205,0)),"Item não cadastrado"))</f>
        <v/>
      </c>
      <c r="D477" s="16" t="str">
        <f>IF($B477="","",IFERROR(INDEX(ITENS!$C$6:$C$205,MATCH($B477,ITENS!$A$6:$A$205,0)),"Item não cadastrado"))</f>
        <v/>
      </c>
      <c r="E477" s="16" t="str">
        <f>IF($B477="","",IFERROR(INDEX(ITENS!$D$6:$D$205,MATCH($B477,ITENS!$A$6:$A$205,0)),"Item não cadastrado"))</f>
        <v/>
      </c>
      <c r="F477" s="16" t="str">
        <f>IF($B477="","",IFERROR(INDEX(ITENS!$E$6:$E$205,MATCH($B477,ITENS!$A$6:$A$205,0)),"Item não cadastrado"))</f>
        <v/>
      </c>
      <c r="G477" s="16" t="str">
        <f>IF($B477="","",IFERROR(INDEX(ITENS!$G$6:$G$205,MATCH($B477,ITENS!$A$6:$A$205,0)),"Item não cadastrado"))</f>
        <v/>
      </c>
      <c r="H477" s="9"/>
      <c r="I477" s="11" t="str">
        <f t="shared" si="21"/>
        <v/>
      </c>
      <c r="J477" s="11" t="str">
        <f t="shared" si="22"/>
        <v/>
      </c>
      <c r="K477" s="11" t="str">
        <f t="shared" si="23"/>
        <v/>
      </c>
      <c r="L477" s="6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5"/>
      <c r="B478" s="6"/>
      <c r="C478" s="16" t="str">
        <f>IF($B478="","",IFERROR(INDEX(ITENS!$B$6:$B$205,MATCH($B478,ITENS!$A$6:$A$205,0)),"Item não cadastrado"))</f>
        <v/>
      </c>
      <c r="D478" s="16" t="str">
        <f>IF($B478="","",IFERROR(INDEX(ITENS!$C$6:$C$205,MATCH($B478,ITENS!$A$6:$A$205,0)),"Item não cadastrado"))</f>
        <v/>
      </c>
      <c r="E478" s="16" t="str">
        <f>IF($B478="","",IFERROR(INDEX(ITENS!$D$6:$D$205,MATCH($B478,ITENS!$A$6:$A$205,0)),"Item não cadastrado"))</f>
        <v/>
      </c>
      <c r="F478" s="16" t="str">
        <f>IF($B478="","",IFERROR(INDEX(ITENS!$E$6:$E$205,MATCH($B478,ITENS!$A$6:$A$205,0)),"Item não cadastrado"))</f>
        <v/>
      </c>
      <c r="G478" s="16" t="str">
        <f>IF($B478="","",IFERROR(INDEX(ITENS!$G$6:$G$205,MATCH($B478,ITENS!$A$6:$A$205,0)),"Item não cadastrado"))</f>
        <v/>
      </c>
      <c r="H478" s="9"/>
      <c r="I478" s="11" t="str">
        <f t="shared" si="21"/>
        <v/>
      </c>
      <c r="J478" s="11" t="str">
        <f t="shared" si="22"/>
        <v/>
      </c>
      <c r="K478" s="11" t="str">
        <f t="shared" si="23"/>
        <v/>
      </c>
      <c r="L478" s="6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5"/>
      <c r="B479" s="6"/>
      <c r="C479" s="16" t="str">
        <f>IF($B479="","",IFERROR(INDEX(ITENS!$B$6:$B$205,MATCH($B479,ITENS!$A$6:$A$205,0)),"Item não cadastrado"))</f>
        <v/>
      </c>
      <c r="D479" s="16" t="str">
        <f>IF($B479="","",IFERROR(INDEX(ITENS!$C$6:$C$205,MATCH($B479,ITENS!$A$6:$A$205,0)),"Item não cadastrado"))</f>
        <v/>
      </c>
      <c r="E479" s="16" t="str">
        <f>IF($B479="","",IFERROR(INDEX(ITENS!$D$6:$D$205,MATCH($B479,ITENS!$A$6:$A$205,0)),"Item não cadastrado"))</f>
        <v/>
      </c>
      <c r="F479" s="16" t="str">
        <f>IF($B479="","",IFERROR(INDEX(ITENS!$E$6:$E$205,MATCH($B479,ITENS!$A$6:$A$205,0)),"Item não cadastrado"))</f>
        <v/>
      </c>
      <c r="G479" s="16" t="str">
        <f>IF($B479="","",IFERROR(INDEX(ITENS!$G$6:$G$205,MATCH($B479,ITENS!$A$6:$A$205,0)),"Item não cadastrado"))</f>
        <v/>
      </c>
      <c r="H479" s="9"/>
      <c r="I479" s="11" t="str">
        <f t="shared" si="21"/>
        <v/>
      </c>
      <c r="J479" s="11" t="str">
        <f t="shared" si="22"/>
        <v/>
      </c>
      <c r="K479" s="11" t="str">
        <f t="shared" si="23"/>
        <v/>
      </c>
      <c r="L479" s="6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5"/>
      <c r="B480" s="6"/>
      <c r="C480" s="16" t="str">
        <f>IF($B480="","",IFERROR(INDEX(ITENS!$B$6:$B$205,MATCH($B480,ITENS!$A$6:$A$205,0)),"Item não cadastrado"))</f>
        <v/>
      </c>
      <c r="D480" s="16" t="str">
        <f>IF($B480="","",IFERROR(INDEX(ITENS!$C$6:$C$205,MATCH($B480,ITENS!$A$6:$A$205,0)),"Item não cadastrado"))</f>
        <v/>
      </c>
      <c r="E480" s="16" t="str">
        <f>IF($B480="","",IFERROR(INDEX(ITENS!$D$6:$D$205,MATCH($B480,ITENS!$A$6:$A$205,0)),"Item não cadastrado"))</f>
        <v/>
      </c>
      <c r="F480" s="16" t="str">
        <f>IF($B480="","",IFERROR(INDEX(ITENS!$E$6:$E$205,MATCH($B480,ITENS!$A$6:$A$205,0)),"Item não cadastrado"))</f>
        <v/>
      </c>
      <c r="G480" s="16" t="str">
        <f>IF($B480="","",IFERROR(INDEX(ITENS!$G$6:$G$205,MATCH($B480,ITENS!$A$6:$A$205,0)),"Item não cadastrado"))</f>
        <v/>
      </c>
      <c r="H480" s="9"/>
      <c r="I480" s="11" t="str">
        <f t="shared" si="21"/>
        <v/>
      </c>
      <c r="J480" s="11" t="str">
        <f t="shared" si="22"/>
        <v/>
      </c>
      <c r="K480" s="11" t="str">
        <f t="shared" si="23"/>
        <v/>
      </c>
      <c r="L480" s="6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5"/>
      <c r="B481" s="6"/>
      <c r="C481" s="16" t="str">
        <f>IF($B481="","",IFERROR(INDEX(ITENS!$B$6:$B$205,MATCH($B481,ITENS!$A$6:$A$205,0)),"Item não cadastrado"))</f>
        <v/>
      </c>
      <c r="D481" s="16" t="str">
        <f>IF($B481="","",IFERROR(INDEX(ITENS!$C$6:$C$205,MATCH($B481,ITENS!$A$6:$A$205,0)),"Item não cadastrado"))</f>
        <v/>
      </c>
      <c r="E481" s="16" t="str">
        <f>IF($B481="","",IFERROR(INDEX(ITENS!$D$6:$D$205,MATCH($B481,ITENS!$A$6:$A$205,0)),"Item não cadastrado"))</f>
        <v/>
      </c>
      <c r="F481" s="16" t="str">
        <f>IF($B481="","",IFERROR(INDEX(ITENS!$E$6:$E$205,MATCH($B481,ITENS!$A$6:$A$205,0)),"Item não cadastrado"))</f>
        <v/>
      </c>
      <c r="G481" s="16" t="str">
        <f>IF($B481="","",IFERROR(INDEX(ITENS!$G$6:$G$205,MATCH($B481,ITENS!$A$6:$A$205,0)),"Item não cadastrado"))</f>
        <v/>
      </c>
      <c r="H481" s="9"/>
      <c r="I481" s="11" t="str">
        <f t="shared" si="21"/>
        <v/>
      </c>
      <c r="J481" s="11" t="str">
        <f t="shared" si="22"/>
        <v/>
      </c>
      <c r="K481" s="11" t="str">
        <f t="shared" si="23"/>
        <v/>
      </c>
      <c r="L481" s="6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5"/>
      <c r="B482" s="6"/>
      <c r="C482" s="16" t="str">
        <f>IF($B482="","",IFERROR(INDEX(ITENS!$B$6:$B$205,MATCH($B482,ITENS!$A$6:$A$205,0)),"Item não cadastrado"))</f>
        <v/>
      </c>
      <c r="D482" s="16" t="str">
        <f>IF($B482="","",IFERROR(INDEX(ITENS!$C$6:$C$205,MATCH($B482,ITENS!$A$6:$A$205,0)),"Item não cadastrado"))</f>
        <v/>
      </c>
      <c r="E482" s="16" t="str">
        <f>IF($B482="","",IFERROR(INDEX(ITENS!$D$6:$D$205,MATCH($B482,ITENS!$A$6:$A$205,0)),"Item não cadastrado"))</f>
        <v/>
      </c>
      <c r="F482" s="16" t="str">
        <f>IF($B482="","",IFERROR(INDEX(ITENS!$E$6:$E$205,MATCH($B482,ITENS!$A$6:$A$205,0)),"Item não cadastrado"))</f>
        <v/>
      </c>
      <c r="G482" s="16" t="str">
        <f>IF($B482="","",IFERROR(INDEX(ITENS!$G$6:$G$205,MATCH($B482,ITENS!$A$6:$A$205,0)),"Item não cadastrado"))</f>
        <v/>
      </c>
      <c r="H482" s="9"/>
      <c r="I482" s="11" t="str">
        <f t="shared" si="21"/>
        <v/>
      </c>
      <c r="J482" s="11" t="str">
        <f t="shared" si="22"/>
        <v/>
      </c>
      <c r="K482" s="11" t="str">
        <f t="shared" si="23"/>
        <v/>
      </c>
      <c r="L482" s="6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5"/>
      <c r="B483" s="6"/>
      <c r="C483" s="16" t="str">
        <f>IF($B483="","",IFERROR(INDEX(ITENS!$B$6:$B$205,MATCH($B483,ITENS!$A$6:$A$205,0)),"Item não cadastrado"))</f>
        <v/>
      </c>
      <c r="D483" s="16" t="str">
        <f>IF($B483="","",IFERROR(INDEX(ITENS!$C$6:$C$205,MATCH($B483,ITENS!$A$6:$A$205,0)),"Item não cadastrado"))</f>
        <v/>
      </c>
      <c r="E483" s="16" t="str">
        <f>IF($B483="","",IFERROR(INDEX(ITENS!$D$6:$D$205,MATCH($B483,ITENS!$A$6:$A$205,0)),"Item não cadastrado"))</f>
        <v/>
      </c>
      <c r="F483" s="16" t="str">
        <f>IF($B483="","",IFERROR(INDEX(ITENS!$E$6:$E$205,MATCH($B483,ITENS!$A$6:$A$205,0)),"Item não cadastrado"))</f>
        <v/>
      </c>
      <c r="G483" s="16" t="str">
        <f>IF($B483="","",IFERROR(INDEX(ITENS!$G$6:$G$205,MATCH($B483,ITENS!$A$6:$A$205,0)),"Item não cadastrado"))</f>
        <v/>
      </c>
      <c r="H483" s="9"/>
      <c r="I483" s="11" t="str">
        <f t="shared" si="21"/>
        <v/>
      </c>
      <c r="J483" s="11" t="str">
        <f t="shared" si="22"/>
        <v/>
      </c>
      <c r="K483" s="11" t="str">
        <f t="shared" si="23"/>
        <v/>
      </c>
      <c r="L483" s="6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5"/>
      <c r="B484" s="6"/>
      <c r="C484" s="16" t="str">
        <f>IF($B484="","",IFERROR(INDEX(ITENS!$B$6:$B$205,MATCH($B484,ITENS!$A$6:$A$205,0)),"Item não cadastrado"))</f>
        <v/>
      </c>
      <c r="D484" s="16" t="str">
        <f>IF($B484="","",IFERROR(INDEX(ITENS!$C$6:$C$205,MATCH($B484,ITENS!$A$6:$A$205,0)),"Item não cadastrado"))</f>
        <v/>
      </c>
      <c r="E484" s="16" t="str">
        <f>IF($B484="","",IFERROR(INDEX(ITENS!$D$6:$D$205,MATCH($B484,ITENS!$A$6:$A$205,0)),"Item não cadastrado"))</f>
        <v/>
      </c>
      <c r="F484" s="16" t="str">
        <f>IF($B484="","",IFERROR(INDEX(ITENS!$E$6:$E$205,MATCH($B484,ITENS!$A$6:$A$205,0)),"Item não cadastrado"))</f>
        <v/>
      </c>
      <c r="G484" s="16" t="str">
        <f>IF($B484="","",IFERROR(INDEX(ITENS!$G$6:$G$205,MATCH($B484,ITENS!$A$6:$A$205,0)),"Item não cadastrado"))</f>
        <v/>
      </c>
      <c r="H484" s="9"/>
      <c r="I484" s="11" t="str">
        <f t="shared" si="21"/>
        <v/>
      </c>
      <c r="J484" s="11" t="str">
        <f t="shared" si="22"/>
        <v/>
      </c>
      <c r="K484" s="11" t="str">
        <f t="shared" si="23"/>
        <v/>
      </c>
      <c r="L484" s="6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5"/>
      <c r="B485" s="6"/>
      <c r="C485" s="16" t="str">
        <f>IF($B485="","",IFERROR(INDEX(ITENS!$B$6:$B$205,MATCH($B485,ITENS!$A$6:$A$205,0)),"Item não cadastrado"))</f>
        <v/>
      </c>
      <c r="D485" s="16" t="str">
        <f>IF($B485="","",IFERROR(INDEX(ITENS!$C$6:$C$205,MATCH($B485,ITENS!$A$6:$A$205,0)),"Item não cadastrado"))</f>
        <v/>
      </c>
      <c r="E485" s="16" t="str">
        <f>IF($B485="","",IFERROR(INDEX(ITENS!$D$6:$D$205,MATCH($B485,ITENS!$A$6:$A$205,0)),"Item não cadastrado"))</f>
        <v/>
      </c>
      <c r="F485" s="16" t="str">
        <f>IF($B485="","",IFERROR(INDEX(ITENS!$E$6:$E$205,MATCH($B485,ITENS!$A$6:$A$205,0)),"Item não cadastrado"))</f>
        <v/>
      </c>
      <c r="G485" s="16" t="str">
        <f>IF($B485="","",IFERROR(INDEX(ITENS!$G$6:$G$205,MATCH($B485,ITENS!$A$6:$A$205,0)),"Item não cadastrado"))</f>
        <v/>
      </c>
      <c r="H485" s="9"/>
      <c r="I485" s="11" t="str">
        <f t="shared" si="21"/>
        <v/>
      </c>
      <c r="J485" s="11" t="str">
        <f t="shared" si="22"/>
        <v/>
      </c>
      <c r="K485" s="11" t="str">
        <f t="shared" si="23"/>
        <v/>
      </c>
      <c r="L485" s="6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5"/>
      <c r="B486" s="6"/>
      <c r="C486" s="16" t="str">
        <f>IF($B486="","",IFERROR(INDEX(ITENS!$B$6:$B$205,MATCH($B486,ITENS!$A$6:$A$205,0)),"Item não cadastrado"))</f>
        <v/>
      </c>
      <c r="D486" s="16" t="str">
        <f>IF($B486="","",IFERROR(INDEX(ITENS!$C$6:$C$205,MATCH($B486,ITENS!$A$6:$A$205,0)),"Item não cadastrado"))</f>
        <v/>
      </c>
      <c r="E486" s="16" t="str">
        <f>IF($B486="","",IFERROR(INDEX(ITENS!$D$6:$D$205,MATCH($B486,ITENS!$A$6:$A$205,0)),"Item não cadastrado"))</f>
        <v/>
      </c>
      <c r="F486" s="16" t="str">
        <f>IF($B486="","",IFERROR(INDEX(ITENS!$E$6:$E$205,MATCH($B486,ITENS!$A$6:$A$205,0)),"Item não cadastrado"))</f>
        <v/>
      </c>
      <c r="G486" s="16" t="str">
        <f>IF($B486="","",IFERROR(INDEX(ITENS!$G$6:$G$205,MATCH($B486,ITENS!$A$6:$A$205,0)),"Item não cadastrado"))</f>
        <v/>
      </c>
      <c r="H486" s="9"/>
      <c r="I486" s="11" t="str">
        <f t="shared" si="21"/>
        <v/>
      </c>
      <c r="J486" s="11" t="str">
        <f t="shared" si="22"/>
        <v/>
      </c>
      <c r="K486" s="11" t="str">
        <f t="shared" si="23"/>
        <v/>
      </c>
      <c r="L486" s="6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5"/>
      <c r="B487" s="6"/>
      <c r="C487" s="16" t="str">
        <f>IF($B487="","",IFERROR(INDEX(ITENS!$B$6:$B$205,MATCH($B487,ITENS!$A$6:$A$205,0)),"Item não cadastrado"))</f>
        <v/>
      </c>
      <c r="D487" s="16" t="str">
        <f>IF($B487="","",IFERROR(INDEX(ITENS!$C$6:$C$205,MATCH($B487,ITENS!$A$6:$A$205,0)),"Item não cadastrado"))</f>
        <v/>
      </c>
      <c r="E487" s="16" t="str">
        <f>IF($B487="","",IFERROR(INDEX(ITENS!$D$6:$D$205,MATCH($B487,ITENS!$A$6:$A$205,0)),"Item não cadastrado"))</f>
        <v/>
      </c>
      <c r="F487" s="16" t="str">
        <f>IF($B487="","",IFERROR(INDEX(ITENS!$E$6:$E$205,MATCH($B487,ITENS!$A$6:$A$205,0)),"Item não cadastrado"))</f>
        <v/>
      </c>
      <c r="G487" s="16" t="str">
        <f>IF($B487="","",IFERROR(INDEX(ITENS!$G$6:$G$205,MATCH($B487,ITENS!$A$6:$A$205,0)),"Item não cadastrado"))</f>
        <v/>
      </c>
      <c r="H487" s="9"/>
      <c r="I487" s="11" t="str">
        <f t="shared" si="21"/>
        <v/>
      </c>
      <c r="J487" s="11" t="str">
        <f t="shared" si="22"/>
        <v/>
      </c>
      <c r="K487" s="11" t="str">
        <f t="shared" si="23"/>
        <v/>
      </c>
      <c r="L487" s="6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5"/>
      <c r="B488" s="6"/>
      <c r="C488" s="16" t="str">
        <f>IF($B488="","",IFERROR(INDEX(ITENS!$B$6:$B$205,MATCH($B488,ITENS!$A$6:$A$205,0)),"Item não cadastrado"))</f>
        <v/>
      </c>
      <c r="D488" s="16" t="str">
        <f>IF($B488="","",IFERROR(INDEX(ITENS!$C$6:$C$205,MATCH($B488,ITENS!$A$6:$A$205,0)),"Item não cadastrado"))</f>
        <v/>
      </c>
      <c r="E488" s="16" t="str">
        <f>IF($B488="","",IFERROR(INDEX(ITENS!$D$6:$D$205,MATCH($B488,ITENS!$A$6:$A$205,0)),"Item não cadastrado"))</f>
        <v/>
      </c>
      <c r="F488" s="16" t="str">
        <f>IF($B488="","",IFERROR(INDEX(ITENS!$E$6:$E$205,MATCH($B488,ITENS!$A$6:$A$205,0)),"Item não cadastrado"))</f>
        <v/>
      </c>
      <c r="G488" s="16" t="str">
        <f>IF($B488="","",IFERROR(INDEX(ITENS!$G$6:$G$205,MATCH($B488,ITENS!$A$6:$A$205,0)),"Item não cadastrado"))</f>
        <v/>
      </c>
      <c r="H488" s="9"/>
      <c r="I488" s="11" t="str">
        <f t="shared" si="21"/>
        <v/>
      </c>
      <c r="J488" s="11" t="str">
        <f t="shared" si="22"/>
        <v/>
      </c>
      <c r="K488" s="11" t="str">
        <f t="shared" si="23"/>
        <v/>
      </c>
      <c r="L488" s="6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5"/>
      <c r="B489" s="6"/>
      <c r="C489" s="16" t="str">
        <f>IF($B489="","",IFERROR(INDEX(ITENS!$B$6:$B$205,MATCH($B489,ITENS!$A$6:$A$205,0)),"Item não cadastrado"))</f>
        <v/>
      </c>
      <c r="D489" s="16" t="str">
        <f>IF($B489="","",IFERROR(INDEX(ITENS!$C$6:$C$205,MATCH($B489,ITENS!$A$6:$A$205,0)),"Item não cadastrado"))</f>
        <v/>
      </c>
      <c r="E489" s="16" t="str">
        <f>IF($B489="","",IFERROR(INDEX(ITENS!$D$6:$D$205,MATCH($B489,ITENS!$A$6:$A$205,0)),"Item não cadastrado"))</f>
        <v/>
      </c>
      <c r="F489" s="16" t="str">
        <f>IF($B489="","",IFERROR(INDEX(ITENS!$E$6:$E$205,MATCH($B489,ITENS!$A$6:$A$205,0)),"Item não cadastrado"))</f>
        <v/>
      </c>
      <c r="G489" s="16" t="str">
        <f>IF($B489="","",IFERROR(INDEX(ITENS!$G$6:$G$205,MATCH($B489,ITENS!$A$6:$A$205,0)),"Item não cadastrado"))</f>
        <v/>
      </c>
      <c r="H489" s="9"/>
      <c r="I489" s="11" t="str">
        <f t="shared" si="21"/>
        <v/>
      </c>
      <c r="J489" s="11" t="str">
        <f t="shared" si="22"/>
        <v/>
      </c>
      <c r="K489" s="11" t="str">
        <f t="shared" si="23"/>
        <v/>
      </c>
      <c r="L489" s="6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5"/>
      <c r="B490" s="6"/>
      <c r="C490" s="16" t="str">
        <f>IF($B490="","",IFERROR(INDEX(ITENS!$B$6:$B$205,MATCH($B490,ITENS!$A$6:$A$205,0)),"Item não cadastrado"))</f>
        <v/>
      </c>
      <c r="D490" s="16" t="str">
        <f>IF($B490="","",IFERROR(INDEX(ITENS!$C$6:$C$205,MATCH($B490,ITENS!$A$6:$A$205,0)),"Item não cadastrado"))</f>
        <v/>
      </c>
      <c r="E490" s="16" t="str">
        <f>IF($B490="","",IFERROR(INDEX(ITENS!$D$6:$D$205,MATCH($B490,ITENS!$A$6:$A$205,0)),"Item não cadastrado"))</f>
        <v/>
      </c>
      <c r="F490" s="16" t="str">
        <f>IF($B490="","",IFERROR(INDEX(ITENS!$E$6:$E$205,MATCH($B490,ITENS!$A$6:$A$205,0)),"Item não cadastrado"))</f>
        <v/>
      </c>
      <c r="G490" s="16" t="str">
        <f>IF($B490="","",IFERROR(INDEX(ITENS!$G$6:$G$205,MATCH($B490,ITENS!$A$6:$A$205,0)),"Item não cadastrado"))</f>
        <v/>
      </c>
      <c r="H490" s="9"/>
      <c r="I490" s="11" t="str">
        <f t="shared" si="21"/>
        <v/>
      </c>
      <c r="J490" s="11" t="str">
        <f t="shared" si="22"/>
        <v/>
      </c>
      <c r="K490" s="11" t="str">
        <f t="shared" si="23"/>
        <v/>
      </c>
      <c r="L490" s="6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5"/>
      <c r="B491" s="6"/>
      <c r="C491" s="16" t="str">
        <f>IF($B491="","",IFERROR(INDEX(ITENS!$B$6:$B$205,MATCH($B491,ITENS!$A$6:$A$205,0)),"Item não cadastrado"))</f>
        <v/>
      </c>
      <c r="D491" s="16" t="str">
        <f>IF($B491="","",IFERROR(INDEX(ITENS!$C$6:$C$205,MATCH($B491,ITENS!$A$6:$A$205,0)),"Item não cadastrado"))</f>
        <v/>
      </c>
      <c r="E491" s="16" t="str">
        <f>IF($B491="","",IFERROR(INDEX(ITENS!$D$6:$D$205,MATCH($B491,ITENS!$A$6:$A$205,0)),"Item não cadastrado"))</f>
        <v/>
      </c>
      <c r="F491" s="16" t="str">
        <f>IF($B491="","",IFERROR(INDEX(ITENS!$E$6:$E$205,MATCH($B491,ITENS!$A$6:$A$205,0)),"Item não cadastrado"))</f>
        <v/>
      </c>
      <c r="G491" s="16" t="str">
        <f>IF($B491="","",IFERROR(INDEX(ITENS!$G$6:$G$205,MATCH($B491,ITENS!$A$6:$A$205,0)),"Item não cadastrado"))</f>
        <v/>
      </c>
      <c r="H491" s="9"/>
      <c r="I491" s="11" t="str">
        <f t="shared" si="21"/>
        <v/>
      </c>
      <c r="J491" s="11" t="str">
        <f t="shared" si="22"/>
        <v/>
      </c>
      <c r="K491" s="11" t="str">
        <f t="shared" si="23"/>
        <v/>
      </c>
      <c r="L491" s="6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5"/>
      <c r="B492" s="6"/>
      <c r="C492" s="16" t="str">
        <f>IF($B492="","",IFERROR(INDEX(ITENS!$B$6:$B$205,MATCH($B492,ITENS!$A$6:$A$205,0)),"Item não cadastrado"))</f>
        <v/>
      </c>
      <c r="D492" s="16" t="str">
        <f>IF($B492="","",IFERROR(INDEX(ITENS!$C$6:$C$205,MATCH($B492,ITENS!$A$6:$A$205,0)),"Item não cadastrado"))</f>
        <v/>
      </c>
      <c r="E492" s="16" t="str">
        <f>IF($B492="","",IFERROR(INDEX(ITENS!$D$6:$D$205,MATCH($B492,ITENS!$A$6:$A$205,0)),"Item não cadastrado"))</f>
        <v/>
      </c>
      <c r="F492" s="16" t="str">
        <f>IF($B492="","",IFERROR(INDEX(ITENS!$E$6:$E$205,MATCH($B492,ITENS!$A$6:$A$205,0)),"Item não cadastrado"))</f>
        <v/>
      </c>
      <c r="G492" s="16" t="str">
        <f>IF($B492="","",IFERROR(INDEX(ITENS!$G$6:$G$205,MATCH($B492,ITENS!$A$6:$A$205,0)),"Item não cadastrado"))</f>
        <v/>
      </c>
      <c r="H492" s="9"/>
      <c r="I492" s="11" t="str">
        <f t="shared" si="21"/>
        <v/>
      </c>
      <c r="J492" s="11" t="str">
        <f t="shared" si="22"/>
        <v/>
      </c>
      <c r="K492" s="11" t="str">
        <f t="shared" si="23"/>
        <v/>
      </c>
      <c r="L492" s="6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5"/>
      <c r="B493" s="6"/>
      <c r="C493" s="16" t="str">
        <f>IF($B493="","",IFERROR(INDEX(ITENS!$B$6:$B$205,MATCH($B493,ITENS!$A$6:$A$205,0)),"Item não cadastrado"))</f>
        <v/>
      </c>
      <c r="D493" s="16" t="str">
        <f>IF($B493="","",IFERROR(INDEX(ITENS!$C$6:$C$205,MATCH($B493,ITENS!$A$6:$A$205,0)),"Item não cadastrado"))</f>
        <v/>
      </c>
      <c r="E493" s="16" t="str">
        <f>IF($B493="","",IFERROR(INDEX(ITENS!$D$6:$D$205,MATCH($B493,ITENS!$A$6:$A$205,0)),"Item não cadastrado"))</f>
        <v/>
      </c>
      <c r="F493" s="16" t="str">
        <f>IF($B493="","",IFERROR(INDEX(ITENS!$E$6:$E$205,MATCH($B493,ITENS!$A$6:$A$205,0)),"Item não cadastrado"))</f>
        <v/>
      </c>
      <c r="G493" s="16" t="str">
        <f>IF($B493="","",IFERROR(INDEX(ITENS!$G$6:$G$205,MATCH($B493,ITENS!$A$6:$A$205,0)),"Item não cadastrado"))</f>
        <v/>
      </c>
      <c r="H493" s="9"/>
      <c r="I493" s="11" t="str">
        <f t="shared" si="21"/>
        <v/>
      </c>
      <c r="J493" s="11" t="str">
        <f t="shared" si="22"/>
        <v/>
      </c>
      <c r="K493" s="11" t="str">
        <f t="shared" si="23"/>
        <v/>
      </c>
      <c r="L493" s="6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5"/>
      <c r="B494" s="6"/>
      <c r="C494" s="16" t="str">
        <f>IF($B494="","",IFERROR(INDEX(ITENS!$B$6:$B$205,MATCH($B494,ITENS!$A$6:$A$205,0)),"Item não cadastrado"))</f>
        <v/>
      </c>
      <c r="D494" s="16" t="str">
        <f>IF($B494="","",IFERROR(INDEX(ITENS!$C$6:$C$205,MATCH($B494,ITENS!$A$6:$A$205,0)),"Item não cadastrado"))</f>
        <v/>
      </c>
      <c r="E494" s="16" t="str">
        <f>IF($B494="","",IFERROR(INDEX(ITENS!$D$6:$D$205,MATCH($B494,ITENS!$A$6:$A$205,0)),"Item não cadastrado"))</f>
        <v/>
      </c>
      <c r="F494" s="16" t="str">
        <f>IF($B494="","",IFERROR(INDEX(ITENS!$E$6:$E$205,MATCH($B494,ITENS!$A$6:$A$205,0)),"Item não cadastrado"))</f>
        <v/>
      </c>
      <c r="G494" s="16" t="str">
        <f>IF($B494="","",IFERROR(INDEX(ITENS!$G$6:$G$205,MATCH($B494,ITENS!$A$6:$A$205,0)),"Item não cadastrado"))</f>
        <v/>
      </c>
      <c r="H494" s="9"/>
      <c r="I494" s="11" t="str">
        <f t="shared" si="21"/>
        <v/>
      </c>
      <c r="J494" s="11" t="str">
        <f t="shared" si="22"/>
        <v/>
      </c>
      <c r="K494" s="11" t="str">
        <f t="shared" si="23"/>
        <v/>
      </c>
      <c r="L494" s="6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5"/>
      <c r="B495" s="6"/>
      <c r="C495" s="16" t="str">
        <f>IF($B495="","",IFERROR(INDEX(ITENS!$B$6:$B$205,MATCH($B495,ITENS!$A$6:$A$205,0)),"Item não cadastrado"))</f>
        <v/>
      </c>
      <c r="D495" s="16" t="str">
        <f>IF($B495="","",IFERROR(INDEX(ITENS!$C$6:$C$205,MATCH($B495,ITENS!$A$6:$A$205,0)),"Item não cadastrado"))</f>
        <v/>
      </c>
      <c r="E495" s="16" t="str">
        <f>IF($B495="","",IFERROR(INDEX(ITENS!$D$6:$D$205,MATCH($B495,ITENS!$A$6:$A$205,0)),"Item não cadastrado"))</f>
        <v/>
      </c>
      <c r="F495" s="16" t="str">
        <f>IF($B495="","",IFERROR(INDEX(ITENS!$E$6:$E$205,MATCH($B495,ITENS!$A$6:$A$205,0)),"Item não cadastrado"))</f>
        <v/>
      </c>
      <c r="G495" s="16" t="str">
        <f>IF($B495="","",IFERROR(INDEX(ITENS!$G$6:$G$205,MATCH($B495,ITENS!$A$6:$A$205,0)),"Item não cadastrado"))</f>
        <v/>
      </c>
      <c r="H495" s="9"/>
      <c r="I495" s="11" t="str">
        <f t="shared" si="21"/>
        <v/>
      </c>
      <c r="J495" s="11" t="str">
        <f t="shared" si="22"/>
        <v/>
      </c>
      <c r="K495" s="11" t="str">
        <f t="shared" si="23"/>
        <v/>
      </c>
      <c r="L495" s="6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5"/>
      <c r="B496" s="6"/>
      <c r="C496" s="16" t="str">
        <f>IF($B496="","",IFERROR(INDEX(ITENS!$B$6:$B$205,MATCH($B496,ITENS!$A$6:$A$205,0)),"Item não cadastrado"))</f>
        <v/>
      </c>
      <c r="D496" s="16" t="str">
        <f>IF($B496="","",IFERROR(INDEX(ITENS!$C$6:$C$205,MATCH($B496,ITENS!$A$6:$A$205,0)),"Item não cadastrado"))</f>
        <v/>
      </c>
      <c r="E496" s="16" t="str">
        <f>IF($B496="","",IFERROR(INDEX(ITENS!$D$6:$D$205,MATCH($B496,ITENS!$A$6:$A$205,0)),"Item não cadastrado"))</f>
        <v/>
      </c>
      <c r="F496" s="16" t="str">
        <f>IF($B496="","",IFERROR(INDEX(ITENS!$E$6:$E$205,MATCH($B496,ITENS!$A$6:$A$205,0)),"Item não cadastrado"))</f>
        <v/>
      </c>
      <c r="G496" s="16" t="str">
        <f>IF($B496="","",IFERROR(INDEX(ITENS!$G$6:$G$205,MATCH($B496,ITENS!$A$6:$A$205,0)),"Item não cadastrado"))</f>
        <v/>
      </c>
      <c r="H496" s="9"/>
      <c r="I496" s="11" t="str">
        <f t="shared" si="21"/>
        <v/>
      </c>
      <c r="J496" s="11" t="str">
        <f t="shared" si="22"/>
        <v/>
      </c>
      <c r="K496" s="11" t="str">
        <f t="shared" si="23"/>
        <v/>
      </c>
      <c r="L496" s="6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5"/>
      <c r="B497" s="6"/>
      <c r="C497" s="16" t="str">
        <f>IF($B497="","",IFERROR(INDEX(ITENS!$B$6:$B$205,MATCH($B497,ITENS!$A$6:$A$205,0)),"Item não cadastrado"))</f>
        <v/>
      </c>
      <c r="D497" s="16" t="str">
        <f>IF($B497="","",IFERROR(INDEX(ITENS!$C$6:$C$205,MATCH($B497,ITENS!$A$6:$A$205,0)),"Item não cadastrado"))</f>
        <v/>
      </c>
      <c r="E497" s="16" t="str">
        <f>IF($B497="","",IFERROR(INDEX(ITENS!$D$6:$D$205,MATCH($B497,ITENS!$A$6:$A$205,0)),"Item não cadastrado"))</f>
        <v/>
      </c>
      <c r="F497" s="16" t="str">
        <f>IF($B497="","",IFERROR(INDEX(ITENS!$E$6:$E$205,MATCH($B497,ITENS!$A$6:$A$205,0)),"Item não cadastrado"))</f>
        <v/>
      </c>
      <c r="G497" s="16" t="str">
        <f>IF($B497="","",IFERROR(INDEX(ITENS!$G$6:$G$205,MATCH($B497,ITENS!$A$6:$A$205,0)),"Item não cadastrado"))</f>
        <v/>
      </c>
      <c r="H497" s="9"/>
      <c r="I497" s="11" t="str">
        <f t="shared" si="21"/>
        <v/>
      </c>
      <c r="J497" s="11" t="str">
        <f t="shared" si="22"/>
        <v/>
      </c>
      <c r="K497" s="11" t="str">
        <f t="shared" si="23"/>
        <v/>
      </c>
      <c r="L497" s="6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5"/>
      <c r="B498" s="6"/>
      <c r="C498" s="16" t="str">
        <f>IF($B498="","",IFERROR(INDEX(ITENS!$B$6:$B$205,MATCH($B498,ITENS!$A$6:$A$205,0)),"Item não cadastrado"))</f>
        <v/>
      </c>
      <c r="D498" s="16" t="str">
        <f>IF($B498="","",IFERROR(INDEX(ITENS!$C$6:$C$205,MATCH($B498,ITENS!$A$6:$A$205,0)),"Item não cadastrado"))</f>
        <v/>
      </c>
      <c r="E498" s="16" t="str">
        <f>IF($B498="","",IFERROR(INDEX(ITENS!$D$6:$D$205,MATCH($B498,ITENS!$A$6:$A$205,0)),"Item não cadastrado"))</f>
        <v/>
      </c>
      <c r="F498" s="16" t="str">
        <f>IF($B498="","",IFERROR(INDEX(ITENS!$E$6:$E$205,MATCH($B498,ITENS!$A$6:$A$205,0)),"Item não cadastrado"))</f>
        <v/>
      </c>
      <c r="G498" s="16" t="str">
        <f>IF($B498="","",IFERROR(INDEX(ITENS!$G$6:$G$205,MATCH($B498,ITENS!$A$6:$A$205,0)),"Item não cadastrado"))</f>
        <v/>
      </c>
      <c r="H498" s="9"/>
      <c r="I498" s="11" t="str">
        <f t="shared" si="21"/>
        <v/>
      </c>
      <c r="J498" s="11" t="str">
        <f t="shared" si="22"/>
        <v/>
      </c>
      <c r="K498" s="11" t="str">
        <f t="shared" si="23"/>
        <v/>
      </c>
      <c r="L498" s="6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5"/>
      <c r="B499" s="6"/>
      <c r="C499" s="16" t="str">
        <f>IF($B499="","",IFERROR(INDEX(ITENS!$B$6:$B$205,MATCH($B499,ITENS!$A$6:$A$205,0)),"Item não cadastrado"))</f>
        <v/>
      </c>
      <c r="D499" s="16" t="str">
        <f>IF($B499="","",IFERROR(INDEX(ITENS!$C$6:$C$205,MATCH($B499,ITENS!$A$6:$A$205,0)),"Item não cadastrado"))</f>
        <v/>
      </c>
      <c r="E499" s="16" t="str">
        <f>IF($B499="","",IFERROR(INDEX(ITENS!$D$6:$D$205,MATCH($B499,ITENS!$A$6:$A$205,0)),"Item não cadastrado"))</f>
        <v/>
      </c>
      <c r="F499" s="16" t="str">
        <f>IF($B499="","",IFERROR(INDEX(ITENS!$E$6:$E$205,MATCH($B499,ITENS!$A$6:$A$205,0)),"Item não cadastrado"))</f>
        <v/>
      </c>
      <c r="G499" s="16" t="str">
        <f>IF($B499="","",IFERROR(INDEX(ITENS!$G$6:$G$205,MATCH($B499,ITENS!$A$6:$A$205,0)),"Item não cadastrado"))</f>
        <v/>
      </c>
      <c r="H499" s="9"/>
      <c r="I499" s="11" t="str">
        <f t="shared" si="21"/>
        <v/>
      </c>
      <c r="J499" s="11" t="str">
        <f t="shared" si="22"/>
        <v/>
      </c>
      <c r="K499" s="11" t="str">
        <f t="shared" si="23"/>
        <v/>
      </c>
      <c r="L499" s="6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5"/>
      <c r="B500" s="6"/>
      <c r="C500" s="16" t="str">
        <f>IF($B500="","",IFERROR(INDEX(ITENS!$B$6:$B$205,MATCH($B500,ITENS!$A$6:$A$205,0)),"Item não cadastrado"))</f>
        <v/>
      </c>
      <c r="D500" s="16" t="str">
        <f>IF($B500="","",IFERROR(INDEX(ITENS!$C$6:$C$205,MATCH($B500,ITENS!$A$6:$A$205,0)),"Item não cadastrado"))</f>
        <v/>
      </c>
      <c r="E500" s="16" t="str">
        <f>IF($B500="","",IFERROR(INDEX(ITENS!$D$6:$D$205,MATCH($B500,ITENS!$A$6:$A$205,0)),"Item não cadastrado"))</f>
        <v/>
      </c>
      <c r="F500" s="16" t="str">
        <f>IF($B500="","",IFERROR(INDEX(ITENS!$E$6:$E$205,MATCH($B500,ITENS!$A$6:$A$205,0)),"Item não cadastrado"))</f>
        <v/>
      </c>
      <c r="G500" s="16" t="str">
        <f>IF($B500="","",IFERROR(INDEX(ITENS!$G$6:$G$205,MATCH($B500,ITENS!$A$6:$A$205,0)),"Item não cadastrado"))</f>
        <v/>
      </c>
      <c r="H500" s="9"/>
      <c r="I500" s="11" t="str">
        <f t="shared" si="21"/>
        <v/>
      </c>
      <c r="J500" s="11" t="str">
        <f t="shared" si="22"/>
        <v/>
      </c>
      <c r="K500" s="11" t="str">
        <f t="shared" si="23"/>
        <v/>
      </c>
      <c r="L500" s="6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5"/>
      <c r="B501" s="6"/>
      <c r="C501" s="16" t="str">
        <f>IF($B501="","",IFERROR(INDEX(ITENS!$B$6:$B$205,MATCH($B501,ITENS!$A$6:$A$205,0)),"Item não cadastrado"))</f>
        <v/>
      </c>
      <c r="D501" s="16" t="str">
        <f>IF($B501="","",IFERROR(INDEX(ITENS!$C$6:$C$205,MATCH($B501,ITENS!$A$6:$A$205,0)),"Item não cadastrado"))</f>
        <v/>
      </c>
      <c r="E501" s="16" t="str">
        <f>IF($B501="","",IFERROR(INDEX(ITENS!$D$6:$D$205,MATCH($B501,ITENS!$A$6:$A$205,0)),"Item não cadastrado"))</f>
        <v/>
      </c>
      <c r="F501" s="16" t="str">
        <f>IF($B501="","",IFERROR(INDEX(ITENS!$E$6:$E$205,MATCH($B501,ITENS!$A$6:$A$205,0)),"Item não cadastrado"))</f>
        <v/>
      </c>
      <c r="G501" s="16" t="str">
        <f>IF($B501="","",IFERROR(INDEX(ITENS!$G$6:$G$205,MATCH($B501,ITENS!$A$6:$A$205,0)),"Item não cadastrado"))</f>
        <v/>
      </c>
      <c r="H501" s="9"/>
      <c r="I501" s="11" t="str">
        <f t="shared" si="21"/>
        <v/>
      </c>
      <c r="J501" s="11" t="str">
        <f t="shared" si="22"/>
        <v/>
      </c>
      <c r="K501" s="11" t="str">
        <f t="shared" si="23"/>
        <v/>
      </c>
      <c r="L501" s="6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5"/>
      <c r="B502" s="6"/>
      <c r="C502" s="16" t="str">
        <f>IF($B502="","",IFERROR(INDEX(ITENS!$B$6:$B$205,MATCH($B502,ITENS!$A$6:$A$205,0)),"Item não cadastrado"))</f>
        <v/>
      </c>
      <c r="D502" s="16" t="str">
        <f>IF($B502="","",IFERROR(INDEX(ITENS!$C$6:$C$205,MATCH($B502,ITENS!$A$6:$A$205,0)),"Item não cadastrado"))</f>
        <v/>
      </c>
      <c r="E502" s="16" t="str">
        <f>IF($B502="","",IFERROR(INDEX(ITENS!$D$6:$D$205,MATCH($B502,ITENS!$A$6:$A$205,0)),"Item não cadastrado"))</f>
        <v/>
      </c>
      <c r="F502" s="16" t="str">
        <f>IF($B502="","",IFERROR(INDEX(ITENS!$E$6:$E$205,MATCH($B502,ITENS!$A$6:$A$205,0)),"Item não cadastrado"))</f>
        <v/>
      </c>
      <c r="G502" s="16" t="str">
        <f>IF($B502="","",IFERROR(INDEX(ITENS!$G$6:$G$205,MATCH($B502,ITENS!$A$6:$A$205,0)),"Item não cadastrado"))</f>
        <v/>
      </c>
      <c r="H502" s="9"/>
      <c r="I502" s="11" t="str">
        <f t="shared" si="21"/>
        <v/>
      </c>
      <c r="J502" s="11" t="str">
        <f t="shared" si="22"/>
        <v/>
      </c>
      <c r="K502" s="11" t="str">
        <f t="shared" si="23"/>
        <v/>
      </c>
      <c r="L502" s="6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5"/>
      <c r="B503" s="6"/>
      <c r="C503" s="16" t="str">
        <f>IF($B503="","",IFERROR(INDEX(ITENS!$B$6:$B$205,MATCH($B503,ITENS!$A$6:$A$205,0)),"Item não cadastrado"))</f>
        <v/>
      </c>
      <c r="D503" s="16" t="str">
        <f>IF($B503="","",IFERROR(INDEX(ITENS!$C$6:$C$205,MATCH($B503,ITENS!$A$6:$A$205,0)),"Item não cadastrado"))</f>
        <v/>
      </c>
      <c r="E503" s="16" t="str">
        <f>IF($B503="","",IFERROR(INDEX(ITENS!$D$6:$D$205,MATCH($B503,ITENS!$A$6:$A$205,0)),"Item não cadastrado"))</f>
        <v/>
      </c>
      <c r="F503" s="16" t="str">
        <f>IF($B503="","",IFERROR(INDEX(ITENS!$E$6:$E$205,MATCH($B503,ITENS!$A$6:$A$205,0)),"Item não cadastrado"))</f>
        <v/>
      </c>
      <c r="G503" s="16" t="str">
        <f>IF($B503="","",IFERROR(INDEX(ITENS!$G$6:$G$205,MATCH($B503,ITENS!$A$6:$A$205,0)),"Item não cadastrado"))</f>
        <v/>
      </c>
      <c r="H503" s="9"/>
      <c r="I503" s="11" t="str">
        <f t="shared" si="21"/>
        <v/>
      </c>
      <c r="J503" s="11" t="str">
        <f t="shared" si="22"/>
        <v/>
      </c>
      <c r="K503" s="11" t="str">
        <f t="shared" si="23"/>
        <v/>
      </c>
      <c r="L503" s="6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5"/>
      <c r="B504" s="6"/>
      <c r="C504" s="16" t="str">
        <f>IF($B504="","",IFERROR(INDEX(ITENS!$B$6:$B$205,MATCH($B504,ITENS!$A$6:$A$205,0)),"Item não cadastrado"))</f>
        <v/>
      </c>
      <c r="D504" s="16" t="str">
        <f>IF($B504="","",IFERROR(INDEX(ITENS!$C$6:$C$205,MATCH($B504,ITENS!$A$6:$A$205,0)),"Item não cadastrado"))</f>
        <v/>
      </c>
      <c r="E504" s="16" t="str">
        <f>IF($B504="","",IFERROR(INDEX(ITENS!$D$6:$D$205,MATCH($B504,ITENS!$A$6:$A$205,0)),"Item não cadastrado"))</f>
        <v/>
      </c>
      <c r="F504" s="16" t="str">
        <f>IF($B504="","",IFERROR(INDEX(ITENS!$E$6:$E$205,MATCH($B504,ITENS!$A$6:$A$205,0)),"Item não cadastrado"))</f>
        <v/>
      </c>
      <c r="G504" s="16" t="str">
        <f>IF($B504="","",IFERROR(INDEX(ITENS!$G$6:$G$205,MATCH($B504,ITENS!$A$6:$A$205,0)),"Item não cadastrado"))</f>
        <v/>
      </c>
      <c r="H504" s="9"/>
      <c r="I504" s="11" t="str">
        <f t="shared" si="21"/>
        <v/>
      </c>
      <c r="J504" s="11" t="str">
        <f t="shared" si="22"/>
        <v/>
      </c>
      <c r="K504" s="11" t="str">
        <f t="shared" si="23"/>
        <v/>
      </c>
      <c r="L504" s="6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5"/>
      <c r="B505" s="6"/>
      <c r="C505" s="16" t="str">
        <f>IF($B505="","",IFERROR(INDEX(ITENS!$B$6:$B$205,MATCH($B505,ITENS!$A$6:$A$205,0)),"Item não cadastrado"))</f>
        <v/>
      </c>
      <c r="D505" s="16" t="str">
        <f>IF($B505="","",IFERROR(INDEX(ITENS!$C$6:$C$205,MATCH($B505,ITENS!$A$6:$A$205,0)),"Item não cadastrado"))</f>
        <v/>
      </c>
      <c r="E505" s="16" t="str">
        <f>IF($B505="","",IFERROR(INDEX(ITENS!$D$6:$D$205,MATCH($B505,ITENS!$A$6:$A$205,0)),"Item não cadastrado"))</f>
        <v/>
      </c>
      <c r="F505" s="16" t="str">
        <f>IF($B505="","",IFERROR(INDEX(ITENS!$E$6:$E$205,MATCH($B505,ITENS!$A$6:$A$205,0)),"Item não cadastrado"))</f>
        <v/>
      </c>
      <c r="G505" s="16" t="str">
        <f>IF($B505="","",IFERROR(INDEX(ITENS!$G$6:$G$205,MATCH($B505,ITENS!$A$6:$A$205,0)),"Item não cadastrado"))</f>
        <v/>
      </c>
      <c r="H505" s="9"/>
      <c r="I505" s="11" t="str">
        <f t="shared" si="21"/>
        <v/>
      </c>
      <c r="J505" s="11" t="str">
        <f t="shared" si="22"/>
        <v/>
      </c>
      <c r="K505" s="11" t="str">
        <f t="shared" si="23"/>
        <v/>
      </c>
      <c r="L505" s="6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5"/>
      <c r="B506" s="6"/>
      <c r="C506" s="16" t="str">
        <f>IF($B506="","",IFERROR(INDEX(ITENS!$B$6:$B$205,MATCH($B506,ITENS!$A$6:$A$205,0)),"Item não cadastrado"))</f>
        <v/>
      </c>
      <c r="D506" s="16" t="str">
        <f>IF($B506="","",IFERROR(INDEX(ITENS!$C$6:$C$205,MATCH($B506,ITENS!$A$6:$A$205,0)),"Item não cadastrado"))</f>
        <v/>
      </c>
      <c r="E506" s="16" t="str">
        <f>IF($B506="","",IFERROR(INDEX(ITENS!$D$6:$D$205,MATCH($B506,ITENS!$A$6:$A$205,0)),"Item não cadastrado"))</f>
        <v/>
      </c>
      <c r="F506" s="16" t="str">
        <f>IF($B506="","",IFERROR(INDEX(ITENS!$E$6:$E$205,MATCH($B506,ITENS!$A$6:$A$205,0)),"Item não cadastrado"))</f>
        <v/>
      </c>
      <c r="G506" s="16" t="str">
        <f>IF($B506="","",IFERROR(INDEX(ITENS!$G$6:$G$205,MATCH($B506,ITENS!$A$6:$A$205,0)),"Item não cadastrado"))</f>
        <v/>
      </c>
      <c r="H506" s="9"/>
      <c r="I506" s="11" t="str">
        <f t="shared" si="21"/>
        <v/>
      </c>
      <c r="J506" s="11" t="str">
        <f t="shared" si="22"/>
        <v/>
      </c>
      <c r="K506" s="11" t="str">
        <f t="shared" si="23"/>
        <v/>
      </c>
      <c r="L506" s="6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5"/>
      <c r="B507" s="6"/>
      <c r="C507" s="16" t="str">
        <f>IF($B507="","",IFERROR(INDEX(ITENS!$B$6:$B$205,MATCH($B507,ITENS!$A$6:$A$205,0)),"Item não cadastrado"))</f>
        <v/>
      </c>
      <c r="D507" s="16" t="str">
        <f>IF($B507="","",IFERROR(INDEX(ITENS!$C$6:$C$205,MATCH($B507,ITENS!$A$6:$A$205,0)),"Item não cadastrado"))</f>
        <v/>
      </c>
      <c r="E507" s="16" t="str">
        <f>IF($B507="","",IFERROR(INDEX(ITENS!$D$6:$D$205,MATCH($B507,ITENS!$A$6:$A$205,0)),"Item não cadastrado"))</f>
        <v/>
      </c>
      <c r="F507" s="16" t="str">
        <f>IF($B507="","",IFERROR(INDEX(ITENS!$E$6:$E$205,MATCH($B507,ITENS!$A$6:$A$205,0)),"Item não cadastrado"))</f>
        <v/>
      </c>
      <c r="G507" s="16" t="str">
        <f>IF($B507="","",IFERROR(INDEX(ITENS!$G$6:$G$205,MATCH($B507,ITENS!$A$6:$A$205,0)),"Item não cadastrado"))</f>
        <v/>
      </c>
      <c r="H507" s="9"/>
      <c r="I507" s="11" t="str">
        <f t="shared" si="21"/>
        <v/>
      </c>
      <c r="J507" s="11" t="str">
        <f t="shared" si="22"/>
        <v/>
      </c>
      <c r="K507" s="11" t="str">
        <f t="shared" si="23"/>
        <v/>
      </c>
      <c r="L507" s="6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5"/>
      <c r="B508" s="6"/>
      <c r="C508" s="16" t="str">
        <f>IF($B508="","",IFERROR(INDEX(ITENS!$B$6:$B$205,MATCH($B508,ITENS!$A$6:$A$205,0)),"Item não cadastrado"))</f>
        <v/>
      </c>
      <c r="D508" s="16" t="str">
        <f>IF($B508="","",IFERROR(INDEX(ITENS!$C$6:$C$205,MATCH($B508,ITENS!$A$6:$A$205,0)),"Item não cadastrado"))</f>
        <v/>
      </c>
      <c r="E508" s="16" t="str">
        <f>IF($B508="","",IFERROR(INDEX(ITENS!$D$6:$D$205,MATCH($B508,ITENS!$A$6:$A$205,0)),"Item não cadastrado"))</f>
        <v/>
      </c>
      <c r="F508" s="16" t="str">
        <f>IF($B508="","",IFERROR(INDEX(ITENS!$E$6:$E$205,MATCH($B508,ITENS!$A$6:$A$205,0)),"Item não cadastrado"))</f>
        <v/>
      </c>
      <c r="G508" s="16" t="str">
        <f>IF($B508="","",IFERROR(INDEX(ITENS!$G$6:$G$205,MATCH($B508,ITENS!$A$6:$A$205,0)),"Item não cadastrado"))</f>
        <v/>
      </c>
      <c r="H508" s="9"/>
      <c r="I508" s="11" t="str">
        <f t="shared" si="21"/>
        <v/>
      </c>
      <c r="J508" s="11" t="str">
        <f t="shared" si="22"/>
        <v/>
      </c>
      <c r="K508" s="11" t="str">
        <f t="shared" si="23"/>
        <v/>
      </c>
      <c r="L508" s="6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5"/>
      <c r="B509" s="6"/>
      <c r="C509" s="16" t="str">
        <f>IF($B509="","",IFERROR(INDEX(ITENS!$B$6:$B$205,MATCH($B509,ITENS!$A$6:$A$205,0)),"Item não cadastrado"))</f>
        <v/>
      </c>
      <c r="D509" s="16" t="str">
        <f>IF($B509="","",IFERROR(INDEX(ITENS!$C$6:$C$205,MATCH($B509,ITENS!$A$6:$A$205,0)),"Item não cadastrado"))</f>
        <v/>
      </c>
      <c r="E509" s="16" t="str">
        <f>IF($B509="","",IFERROR(INDEX(ITENS!$D$6:$D$205,MATCH($B509,ITENS!$A$6:$A$205,0)),"Item não cadastrado"))</f>
        <v/>
      </c>
      <c r="F509" s="16" t="str">
        <f>IF($B509="","",IFERROR(INDEX(ITENS!$E$6:$E$205,MATCH($B509,ITENS!$A$6:$A$205,0)),"Item não cadastrado"))</f>
        <v/>
      </c>
      <c r="G509" s="16" t="str">
        <f>IF($B509="","",IFERROR(INDEX(ITENS!$G$6:$G$205,MATCH($B509,ITENS!$A$6:$A$205,0)),"Item não cadastrado"))</f>
        <v/>
      </c>
      <c r="H509" s="9"/>
      <c r="I509" s="11" t="str">
        <f t="shared" si="21"/>
        <v/>
      </c>
      <c r="J509" s="11" t="str">
        <f t="shared" si="22"/>
        <v/>
      </c>
      <c r="K509" s="11" t="str">
        <f t="shared" si="23"/>
        <v/>
      </c>
      <c r="L509" s="6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5"/>
      <c r="B510" s="6"/>
      <c r="C510" s="16" t="str">
        <f>IF($B510="","",IFERROR(INDEX(ITENS!$B$6:$B$205,MATCH($B510,ITENS!$A$6:$A$205,0)),"Item não cadastrado"))</f>
        <v/>
      </c>
      <c r="D510" s="16" t="str">
        <f>IF($B510="","",IFERROR(INDEX(ITENS!$C$6:$C$205,MATCH($B510,ITENS!$A$6:$A$205,0)),"Item não cadastrado"))</f>
        <v/>
      </c>
      <c r="E510" s="16" t="str">
        <f>IF($B510="","",IFERROR(INDEX(ITENS!$D$6:$D$205,MATCH($B510,ITENS!$A$6:$A$205,0)),"Item não cadastrado"))</f>
        <v/>
      </c>
      <c r="F510" s="16" t="str">
        <f>IF($B510="","",IFERROR(INDEX(ITENS!$E$6:$E$205,MATCH($B510,ITENS!$A$6:$A$205,0)),"Item não cadastrado"))</f>
        <v/>
      </c>
      <c r="G510" s="16" t="str">
        <f>IF($B510="","",IFERROR(INDEX(ITENS!$G$6:$G$205,MATCH($B510,ITENS!$A$6:$A$205,0)),"Item não cadastrado"))</f>
        <v/>
      </c>
      <c r="H510" s="9"/>
      <c r="I510" s="11" t="str">
        <f t="shared" si="21"/>
        <v/>
      </c>
      <c r="J510" s="11" t="str">
        <f t="shared" si="22"/>
        <v/>
      </c>
      <c r="K510" s="11" t="str">
        <f t="shared" si="23"/>
        <v/>
      </c>
      <c r="L510" s="6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5"/>
      <c r="B511" s="6"/>
      <c r="C511" s="16" t="str">
        <f>IF($B511="","",IFERROR(INDEX(ITENS!$B$6:$B$205,MATCH($B511,ITENS!$A$6:$A$205,0)),"Item não cadastrado"))</f>
        <v/>
      </c>
      <c r="D511" s="16" t="str">
        <f>IF($B511="","",IFERROR(INDEX(ITENS!$C$6:$C$205,MATCH($B511,ITENS!$A$6:$A$205,0)),"Item não cadastrado"))</f>
        <v/>
      </c>
      <c r="E511" s="16" t="str">
        <f>IF($B511="","",IFERROR(INDEX(ITENS!$D$6:$D$205,MATCH($B511,ITENS!$A$6:$A$205,0)),"Item não cadastrado"))</f>
        <v/>
      </c>
      <c r="F511" s="16" t="str">
        <f>IF($B511="","",IFERROR(INDEX(ITENS!$E$6:$E$205,MATCH($B511,ITENS!$A$6:$A$205,0)),"Item não cadastrado"))</f>
        <v/>
      </c>
      <c r="G511" s="16" t="str">
        <f>IF($B511="","",IFERROR(INDEX(ITENS!$G$6:$G$205,MATCH($B511,ITENS!$A$6:$A$205,0)),"Item não cadastrado"))</f>
        <v/>
      </c>
      <c r="H511" s="9"/>
      <c r="I511" s="11" t="str">
        <f t="shared" si="21"/>
        <v/>
      </c>
      <c r="J511" s="11" t="str">
        <f t="shared" si="22"/>
        <v/>
      </c>
      <c r="K511" s="11" t="str">
        <f t="shared" si="23"/>
        <v/>
      </c>
      <c r="L511" s="6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5"/>
      <c r="B512" s="6"/>
      <c r="C512" s="16" t="str">
        <f>IF($B512="","",IFERROR(INDEX(ITENS!$B$6:$B$205,MATCH($B512,ITENS!$A$6:$A$205,0)),"Item não cadastrado"))</f>
        <v/>
      </c>
      <c r="D512" s="16" t="str">
        <f>IF($B512="","",IFERROR(INDEX(ITENS!$C$6:$C$205,MATCH($B512,ITENS!$A$6:$A$205,0)),"Item não cadastrado"))</f>
        <v/>
      </c>
      <c r="E512" s="16" t="str">
        <f>IF($B512="","",IFERROR(INDEX(ITENS!$D$6:$D$205,MATCH($B512,ITENS!$A$6:$A$205,0)),"Item não cadastrado"))</f>
        <v/>
      </c>
      <c r="F512" s="16" t="str">
        <f>IF($B512="","",IFERROR(INDEX(ITENS!$E$6:$E$205,MATCH($B512,ITENS!$A$6:$A$205,0)),"Item não cadastrado"))</f>
        <v/>
      </c>
      <c r="G512" s="16" t="str">
        <f>IF($B512="","",IFERROR(INDEX(ITENS!$G$6:$G$205,MATCH($B512,ITENS!$A$6:$A$205,0)),"Item não cadastrado"))</f>
        <v/>
      </c>
      <c r="H512" s="9"/>
      <c r="I512" s="11" t="str">
        <f t="shared" si="21"/>
        <v/>
      </c>
      <c r="J512" s="11" t="str">
        <f t="shared" si="22"/>
        <v/>
      </c>
      <c r="K512" s="11" t="str">
        <f t="shared" si="23"/>
        <v/>
      </c>
      <c r="L512" s="6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5"/>
      <c r="B513" s="6"/>
      <c r="C513" s="16" t="str">
        <f>IF($B513="","",IFERROR(INDEX(ITENS!$B$6:$B$205,MATCH($B513,ITENS!$A$6:$A$205,0)),"Item não cadastrado"))</f>
        <v/>
      </c>
      <c r="D513" s="16" t="str">
        <f>IF($B513="","",IFERROR(INDEX(ITENS!$C$6:$C$205,MATCH($B513,ITENS!$A$6:$A$205,0)),"Item não cadastrado"))</f>
        <v/>
      </c>
      <c r="E513" s="16" t="str">
        <f>IF($B513="","",IFERROR(INDEX(ITENS!$D$6:$D$205,MATCH($B513,ITENS!$A$6:$A$205,0)),"Item não cadastrado"))</f>
        <v/>
      </c>
      <c r="F513" s="16" t="str">
        <f>IF($B513="","",IFERROR(INDEX(ITENS!$E$6:$E$205,MATCH($B513,ITENS!$A$6:$A$205,0)),"Item não cadastrado"))</f>
        <v/>
      </c>
      <c r="G513" s="16" t="str">
        <f>IF($B513="","",IFERROR(INDEX(ITENS!$G$6:$G$205,MATCH($B513,ITENS!$A$6:$A$205,0)),"Item não cadastrado"))</f>
        <v/>
      </c>
      <c r="H513" s="9"/>
      <c r="I513" s="11" t="str">
        <f t="shared" si="21"/>
        <v/>
      </c>
      <c r="J513" s="11" t="str">
        <f t="shared" si="22"/>
        <v/>
      </c>
      <c r="K513" s="11" t="str">
        <f t="shared" si="23"/>
        <v/>
      </c>
      <c r="L513" s="6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5"/>
      <c r="B514" s="6"/>
      <c r="C514" s="16" t="str">
        <f>IF($B514="","",IFERROR(INDEX(ITENS!$B$6:$B$205,MATCH($B514,ITENS!$A$6:$A$205,0)),"Item não cadastrado"))</f>
        <v/>
      </c>
      <c r="D514" s="16" t="str">
        <f>IF($B514="","",IFERROR(INDEX(ITENS!$C$6:$C$205,MATCH($B514,ITENS!$A$6:$A$205,0)),"Item não cadastrado"))</f>
        <v/>
      </c>
      <c r="E514" s="16" t="str">
        <f>IF($B514="","",IFERROR(INDEX(ITENS!$D$6:$D$205,MATCH($B514,ITENS!$A$6:$A$205,0)),"Item não cadastrado"))</f>
        <v/>
      </c>
      <c r="F514" s="16" t="str">
        <f>IF($B514="","",IFERROR(INDEX(ITENS!$E$6:$E$205,MATCH($B514,ITENS!$A$6:$A$205,0)),"Item não cadastrado"))</f>
        <v/>
      </c>
      <c r="G514" s="16" t="str">
        <f>IF($B514="","",IFERROR(INDEX(ITENS!$G$6:$G$205,MATCH($B514,ITENS!$A$6:$A$205,0)),"Item não cadastrado"))</f>
        <v/>
      </c>
      <c r="H514" s="9"/>
      <c r="I514" s="11" t="str">
        <f t="shared" si="21"/>
        <v/>
      </c>
      <c r="J514" s="11" t="str">
        <f t="shared" si="22"/>
        <v/>
      </c>
      <c r="K514" s="11" t="str">
        <f t="shared" si="23"/>
        <v/>
      </c>
      <c r="L514" s="6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5"/>
      <c r="B515" s="6"/>
      <c r="C515" s="16" t="str">
        <f>IF($B515="","",IFERROR(INDEX(ITENS!$B$6:$B$205,MATCH($B515,ITENS!$A$6:$A$205,0)),"Item não cadastrado"))</f>
        <v/>
      </c>
      <c r="D515" s="16" t="str">
        <f>IF($B515="","",IFERROR(INDEX(ITENS!$C$6:$C$205,MATCH($B515,ITENS!$A$6:$A$205,0)),"Item não cadastrado"))</f>
        <v/>
      </c>
      <c r="E515" s="16" t="str">
        <f>IF($B515="","",IFERROR(INDEX(ITENS!$D$6:$D$205,MATCH($B515,ITENS!$A$6:$A$205,0)),"Item não cadastrado"))</f>
        <v/>
      </c>
      <c r="F515" s="16" t="str">
        <f>IF($B515="","",IFERROR(INDEX(ITENS!$E$6:$E$205,MATCH($B515,ITENS!$A$6:$A$205,0)),"Item não cadastrado"))</f>
        <v/>
      </c>
      <c r="G515" s="16" t="str">
        <f>IF($B515="","",IFERROR(INDEX(ITENS!$G$6:$G$205,MATCH($B515,ITENS!$A$6:$A$205,0)),"Item não cadastrado"))</f>
        <v/>
      </c>
      <c r="H515" s="9"/>
      <c r="I515" s="11" t="str">
        <f t="shared" si="21"/>
        <v/>
      </c>
      <c r="J515" s="11" t="str">
        <f t="shared" si="22"/>
        <v/>
      </c>
      <c r="K515" s="11" t="str">
        <f t="shared" si="23"/>
        <v/>
      </c>
      <c r="L515" s="6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5"/>
      <c r="B516" s="6"/>
      <c r="C516" s="16" t="str">
        <f>IF($B516="","",IFERROR(INDEX(ITENS!$B$6:$B$205,MATCH($B516,ITENS!$A$6:$A$205,0)),"Item não cadastrado"))</f>
        <v/>
      </c>
      <c r="D516" s="16" t="str">
        <f>IF($B516="","",IFERROR(INDEX(ITENS!$C$6:$C$205,MATCH($B516,ITENS!$A$6:$A$205,0)),"Item não cadastrado"))</f>
        <v/>
      </c>
      <c r="E516" s="16" t="str">
        <f>IF($B516="","",IFERROR(INDEX(ITENS!$D$6:$D$205,MATCH($B516,ITENS!$A$6:$A$205,0)),"Item não cadastrado"))</f>
        <v/>
      </c>
      <c r="F516" s="16" t="str">
        <f>IF($B516="","",IFERROR(INDEX(ITENS!$E$6:$E$205,MATCH($B516,ITENS!$A$6:$A$205,0)),"Item não cadastrado"))</f>
        <v/>
      </c>
      <c r="G516" s="16" t="str">
        <f>IF($B516="","",IFERROR(INDEX(ITENS!$G$6:$G$205,MATCH($B516,ITENS!$A$6:$A$205,0)),"Item não cadastrado"))</f>
        <v/>
      </c>
      <c r="H516" s="9"/>
      <c r="I516" s="11" t="str">
        <f t="shared" si="21"/>
        <v/>
      </c>
      <c r="J516" s="11" t="str">
        <f t="shared" si="22"/>
        <v/>
      </c>
      <c r="K516" s="11" t="str">
        <f t="shared" si="23"/>
        <v/>
      </c>
      <c r="L516" s="6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5"/>
      <c r="B517" s="6"/>
      <c r="C517" s="16" t="str">
        <f>IF($B517="","",IFERROR(INDEX(ITENS!$B$6:$B$205,MATCH($B517,ITENS!$A$6:$A$205,0)),"Item não cadastrado"))</f>
        <v/>
      </c>
      <c r="D517" s="16" t="str">
        <f>IF($B517="","",IFERROR(INDEX(ITENS!$C$6:$C$205,MATCH($B517,ITENS!$A$6:$A$205,0)),"Item não cadastrado"))</f>
        <v/>
      </c>
      <c r="E517" s="16" t="str">
        <f>IF($B517="","",IFERROR(INDEX(ITENS!$D$6:$D$205,MATCH($B517,ITENS!$A$6:$A$205,0)),"Item não cadastrado"))</f>
        <v/>
      </c>
      <c r="F517" s="16" t="str">
        <f>IF($B517="","",IFERROR(INDEX(ITENS!$E$6:$E$205,MATCH($B517,ITENS!$A$6:$A$205,0)),"Item não cadastrado"))</f>
        <v/>
      </c>
      <c r="G517" s="16" t="str">
        <f>IF($B517="","",IFERROR(INDEX(ITENS!$G$6:$G$205,MATCH($B517,ITENS!$A$6:$A$205,0)),"Item não cadastrado"))</f>
        <v/>
      </c>
      <c r="H517" s="9"/>
      <c r="I517" s="11" t="str">
        <f t="shared" si="21"/>
        <v/>
      </c>
      <c r="J517" s="11" t="str">
        <f t="shared" si="22"/>
        <v/>
      </c>
      <c r="K517" s="11" t="str">
        <f t="shared" si="23"/>
        <v/>
      </c>
      <c r="L517" s="6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5"/>
      <c r="B518" s="6"/>
      <c r="C518" s="16" t="str">
        <f>IF($B518="","",IFERROR(INDEX(ITENS!$B$6:$B$205,MATCH($B518,ITENS!$A$6:$A$205,0)),"Item não cadastrado"))</f>
        <v/>
      </c>
      <c r="D518" s="16" t="str">
        <f>IF($B518="","",IFERROR(INDEX(ITENS!$C$6:$C$205,MATCH($B518,ITENS!$A$6:$A$205,0)),"Item não cadastrado"))</f>
        <v/>
      </c>
      <c r="E518" s="16" t="str">
        <f>IF($B518="","",IFERROR(INDEX(ITENS!$D$6:$D$205,MATCH($B518,ITENS!$A$6:$A$205,0)),"Item não cadastrado"))</f>
        <v/>
      </c>
      <c r="F518" s="16" t="str">
        <f>IF($B518="","",IFERROR(INDEX(ITENS!$E$6:$E$205,MATCH($B518,ITENS!$A$6:$A$205,0)),"Item não cadastrado"))</f>
        <v/>
      </c>
      <c r="G518" s="16" t="str">
        <f>IF($B518="","",IFERROR(INDEX(ITENS!$G$6:$G$205,MATCH($B518,ITENS!$A$6:$A$205,0)),"Item não cadastrado"))</f>
        <v/>
      </c>
      <c r="H518" s="9"/>
      <c r="I518" s="11" t="str">
        <f t="shared" ref="I518:I581" si="24">IF(OR($B518="",$H518=""),"",IF($C518="Ativo",$H518,0))</f>
        <v/>
      </c>
      <c r="J518" s="11" t="str">
        <f t="shared" ref="J518:J581" si="25">IF(OR($B518="",$H518=""),"",IF($C518="Passivo",$H518,0))</f>
        <v/>
      </c>
      <c r="K518" s="11" t="str">
        <f t="shared" ref="K518:K581" si="26">IF(OR($B518="",$H518=""),"",IF(AND($C518="Ativo",$G518="Sim"),$H518,0))</f>
        <v/>
      </c>
      <c r="L518" s="6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5"/>
      <c r="B519" s="6"/>
      <c r="C519" s="16" t="str">
        <f>IF($B519="","",IFERROR(INDEX(ITENS!$B$6:$B$205,MATCH($B519,ITENS!$A$6:$A$205,0)),"Item não cadastrado"))</f>
        <v/>
      </c>
      <c r="D519" s="16" t="str">
        <f>IF($B519="","",IFERROR(INDEX(ITENS!$C$6:$C$205,MATCH($B519,ITENS!$A$6:$A$205,0)),"Item não cadastrado"))</f>
        <v/>
      </c>
      <c r="E519" s="16" t="str">
        <f>IF($B519="","",IFERROR(INDEX(ITENS!$D$6:$D$205,MATCH($B519,ITENS!$A$6:$A$205,0)),"Item não cadastrado"))</f>
        <v/>
      </c>
      <c r="F519" s="16" t="str">
        <f>IF($B519="","",IFERROR(INDEX(ITENS!$E$6:$E$205,MATCH($B519,ITENS!$A$6:$A$205,0)),"Item não cadastrado"))</f>
        <v/>
      </c>
      <c r="G519" s="16" t="str">
        <f>IF($B519="","",IFERROR(INDEX(ITENS!$G$6:$G$205,MATCH($B519,ITENS!$A$6:$A$205,0)),"Item não cadastrado"))</f>
        <v/>
      </c>
      <c r="H519" s="9"/>
      <c r="I519" s="11" t="str">
        <f t="shared" si="24"/>
        <v/>
      </c>
      <c r="J519" s="11" t="str">
        <f t="shared" si="25"/>
        <v/>
      </c>
      <c r="K519" s="11" t="str">
        <f t="shared" si="26"/>
        <v/>
      </c>
      <c r="L519" s="6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5"/>
      <c r="B520" s="6"/>
      <c r="C520" s="16" t="str">
        <f>IF($B520="","",IFERROR(INDEX(ITENS!$B$6:$B$205,MATCH($B520,ITENS!$A$6:$A$205,0)),"Item não cadastrado"))</f>
        <v/>
      </c>
      <c r="D520" s="16" t="str">
        <f>IF($B520="","",IFERROR(INDEX(ITENS!$C$6:$C$205,MATCH($B520,ITENS!$A$6:$A$205,0)),"Item não cadastrado"))</f>
        <v/>
      </c>
      <c r="E520" s="16" t="str">
        <f>IF($B520="","",IFERROR(INDEX(ITENS!$D$6:$D$205,MATCH($B520,ITENS!$A$6:$A$205,0)),"Item não cadastrado"))</f>
        <v/>
      </c>
      <c r="F520" s="16" t="str">
        <f>IF($B520="","",IFERROR(INDEX(ITENS!$E$6:$E$205,MATCH($B520,ITENS!$A$6:$A$205,0)),"Item não cadastrado"))</f>
        <v/>
      </c>
      <c r="G520" s="16" t="str">
        <f>IF($B520="","",IFERROR(INDEX(ITENS!$G$6:$G$205,MATCH($B520,ITENS!$A$6:$A$205,0)),"Item não cadastrado"))</f>
        <v/>
      </c>
      <c r="H520" s="9"/>
      <c r="I520" s="11" t="str">
        <f t="shared" si="24"/>
        <v/>
      </c>
      <c r="J520" s="11" t="str">
        <f t="shared" si="25"/>
        <v/>
      </c>
      <c r="K520" s="11" t="str">
        <f t="shared" si="26"/>
        <v/>
      </c>
      <c r="L520" s="6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5"/>
      <c r="B521" s="6"/>
      <c r="C521" s="16" t="str">
        <f>IF($B521="","",IFERROR(INDEX(ITENS!$B$6:$B$205,MATCH($B521,ITENS!$A$6:$A$205,0)),"Item não cadastrado"))</f>
        <v/>
      </c>
      <c r="D521" s="16" t="str">
        <f>IF($B521="","",IFERROR(INDEX(ITENS!$C$6:$C$205,MATCH($B521,ITENS!$A$6:$A$205,0)),"Item não cadastrado"))</f>
        <v/>
      </c>
      <c r="E521" s="16" t="str">
        <f>IF($B521="","",IFERROR(INDEX(ITENS!$D$6:$D$205,MATCH($B521,ITENS!$A$6:$A$205,0)),"Item não cadastrado"))</f>
        <v/>
      </c>
      <c r="F521" s="16" t="str">
        <f>IF($B521="","",IFERROR(INDEX(ITENS!$E$6:$E$205,MATCH($B521,ITENS!$A$6:$A$205,0)),"Item não cadastrado"))</f>
        <v/>
      </c>
      <c r="G521" s="16" t="str">
        <f>IF($B521="","",IFERROR(INDEX(ITENS!$G$6:$G$205,MATCH($B521,ITENS!$A$6:$A$205,0)),"Item não cadastrado"))</f>
        <v/>
      </c>
      <c r="H521" s="9"/>
      <c r="I521" s="11" t="str">
        <f t="shared" si="24"/>
        <v/>
      </c>
      <c r="J521" s="11" t="str">
        <f t="shared" si="25"/>
        <v/>
      </c>
      <c r="K521" s="11" t="str">
        <f t="shared" si="26"/>
        <v/>
      </c>
      <c r="L521" s="6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5"/>
      <c r="B522" s="6"/>
      <c r="C522" s="16" t="str">
        <f>IF($B522="","",IFERROR(INDEX(ITENS!$B$6:$B$205,MATCH($B522,ITENS!$A$6:$A$205,0)),"Item não cadastrado"))</f>
        <v/>
      </c>
      <c r="D522" s="16" t="str">
        <f>IF($B522="","",IFERROR(INDEX(ITENS!$C$6:$C$205,MATCH($B522,ITENS!$A$6:$A$205,0)),"Item não cadastrado"))</f>
        <v/>
      </c>
      <c r="E522" s="16" t="str">
        <f>IF($B522="","",IFERROR(INDEX(ITENS!$D$6:$D$205,MATCH($B522,ITENS!$A$6:$A$205,0)),"Item não cadastrado"))</f>
        <v/>
      </c>
      <c r="F522" s="16" t="str">
        <f>IF($B522="","",IFERROR(INDEX(ITENS!$E$6:$E$205,MATCH($B522,ITENS!$A$6:$A$205,0)),"Item não cadastrado"))</f>
        <v/>
      </c>
      <c r="G522" s="16" t="str">
        <f>IF($B522="","",IFERROR(INDEX(ITENS!$G$6:$G$205,MATCH($B522,ITENS!$A$6:$A$205,0)),"Item não cadastrado"))</f>
        <v/>
      </c>
      <c r="H522" s="9"/>
      <c r="I522" s="11" t="str">
        <f t="shared" si="24"/>
        <v/>
      </c>
      <c r="J522" s="11" t="str">
        <f t="shared" si="25"/>
        <v/>
      </c>
      <c r="K522" s="11" t="str">
        <f t="shared" si="26"/>
        <v/>
      </c>
      <c r="L522" s="6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5"/>
      <c r="B523" s="6"/>
      <c r="C523" s="16" t="str">
        <f>IF($B523="","",IFERROR(INDEX(ITENS!$B$6:$B$205,MATCH($B523,ITENS!$A$6:$A$205,0)),"Item não cadastrado"))</f>
        <v/>
      </c>
      <c r="D523" s="16" t="str">
        <f>IF($B523="","",IFERROR(INDEX(ITENS!$C$6:$C$205,MATCH($B523,ITENS!$A$6:$A$205,0)),"Item não cadastrado"))</f>
        <v/>
      </c>
      <c r="E523" s="16" t="str">
        <f>IF($B523="","",IFERROR(INDEX(ITENS!$D$6:$D$205,MATCH($B523,ITENS!$A$6:$A$205,0)),"Item não cadastrado"))</f>
        <v/>
      </c>
      <c r="F523" s="16" t="str">
        <f>IF($B523="","",IFERROR(INDEX(ITENS!$E$6:$E$205,MATCH($B523,ITENS!$A$6:$A$205,0)),"Item não cadastrado"))</f>
        <v/>
      </c>
      <c r="G523" s="16" t="str">
        <f>IF($B523="","",IFERROR(INDEX(ITENS!$G$6:$G$205,MATCH($B523,ITENS!$A$6:$A$205,0)),"Item não cadastrado"))</f>
        <v/>
      </c>
      <c r="H523" s="9"/>
      <c r="I523" s="11" t="str">
        <f t="shared" si="24"/>
        <v/>
      </c>
      <c r="J523" s="11" t="str">
        <f t="shared" si="25"/>
        <v/>
      </c>
      <c r="K523" s="11" t="str">
        <f t="shared" si="26"/>
        <v/>
      </c>
      <c r="L523" s="6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5"/>
      <c r="B524" s="6"/>
      <c r="C524" s="16" t="str">
        <f>IF($B524="","",IFERROR(INDEX(ITENS!$B$6:$B$205,MATCH($B524,ITENS!$A$6:$A$205,0)),"Item não cadastrado"))</f>
        <v/>
      </c>
      <c r="D524" s="16" t="str">
        <f>IF($B524="","",IFERROR(INDEX(ITENS!$C$6:$C$205,MATCH($B524,ITENS!$A$6:$A$205,0)),"Item não cadastrado"))</f>
        <v/>
      </c>
      <c r="E524" s="16" t="str">
        <f>IF($B524="","",IFERROR(INDEX(ITENS!$D$6:$D$205,MATCH($B524,ITENS!$A$6:$A$205,0)),"Item não cadastrado"))</f>
        <v/>
      </c>
      <c r="F524" s="16" t="str">
        <f>IF($B524="","",IFERROR(INDEX(ITENS!$E$6:$E$205,MATCH($B524,ITENS!$A$6:$A$205,0)),"Item não cadastrado"))</f>
        <v/>
      </c>
      <c r="G524" s="16" t="str">
        <f>IF($B524="","",IFERROR(INDEX(ITENS!$G$6:$G$205,MATCH($B524,ITENS!$A$6:$A$205,0)),"Item não cadastrado"))</f>
        <v/>
      </c>
      <c r="H524" s="9"/>
      <c r="I524" s="11" t="str">
        <f t="shared" si="24"/>
        <v/>
      </c>
      <c r="J524" s="11" t="str">
        <f t="shared" si="25"/>
        <v/>
      </c>
      <c r="K524" s="11" t="str">
        <f t="shared" si="26"/>
        <v/>
      </c>
      <c r="L524" s="6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5"/>
      <c r="B525" s="6"/>
      <c r="C525" s="16" t="str">
        <f>IF($B525="","",IFERROR(INDEX(ITENS!$B$6:$B$205,MATCH($B525,ITENS!$A$6:$A$205,0)),"Item não cadastrado"))</f>
        <v/>
      </c>
      <c r="D525" s="16" t="str">
        <f>IF($B525="","",IFERROR(INDEX(ITENS!$C$6:$C$205,MATCH($B525,ITENS!$A$6:$A$205,0)),"Item não cadastrado"))</f>
        <v/>
      </c>
      <c r="E525" s="16" t="str">
        <f>IF($B525="","",IFERROR(INDEX(ITENS!$D$6:$D$205,MATCH($B525,ITENS!$A$6:$A$205,0)),"Item não cadastrado"))</f>
        <v/>
      </c>
      <c r="F525" s="16" t="str">
        <f>IF($B525="","",IFERROR(INDEX(ITENS!$E$6:$E$205,MATCH($B525,ITENS!$A$6:$A$205,0)),"Item não cadastrado"))</f>
        <v/>
      </c>
      <c r="G525" s="16" t="str">
        <f>IF($B525="","",IFERROR(INDEX(ITENS!$G$6:$G$205,MATCH($B525,ITENS!$A$6:$A$205,0)),"Item não cadastrado"))</f>
        <v/>
      </c>
      <c r="H525" s="9"/>
      <c r="I525" s="11" t="str">
        <f t="shared" si="24"/>
        <v/>
      </c>
      <c r="J525" s="11" t="str">
        <f t="shared" si="25"/>
        <v/>
      </c>
      <c r="K525" s="11" t="str">
        <f t="shared" si="26"/>
        <v/>
      </c>
      <c r="L525" s="6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5"/>
      <c r="B526" s="6"/>
      <c r="C526" s="16" t="str">
        <f>IF($B526="","",IFERROR(INDEX(ITENS!$B$6:$B$205,MATCH($B526,ITENS!$A$6:$A$205,0)),"Item não cadastrado"))</f>
        <v/>
      </c>
      <c r="D526" s="16" t="str">
        <f>IF($B526="","",IFERROR(INDEX(ITENS!$C$6:$C$205,MATCH($B526,ITENS!$A$6:$A$205,0)),"Item não cadastrado"))</f>
        <v/>
      </c>
      <c r="E526" s="16" t="str">
        <f>IF($B526="","",IFERROR(INDEX(ITENS!$D$6:$D$205,MATCH($B526,ITENS!$A$6:$A$205,0)),"Item não cadastrado"))</f>
        <v/>
      </c>
      <c r="F526" s="16" t="str">
        <f>IF($B526="","",IFERROR(INDEX(ITENS!$E$6:$E$205,MATCH($B526,ITENS!$A$6:$A$205,0)),"Item não cadastrado"))</f>
        <v/>
      </c>
      <c r="G526" s="16" t="str">
        <f>IF($B526="","",IFERROR(INDEX(ITENS!$G$6:$G$205,MATCH($B526,ITENS!$A$6:$A$205,0)),"Item não cadastrado"))</f>
        <v/>
      </c>
      <c r="H526" s="9"/>
      <c r="I526" s="11" t="str">
        <f t="shared" si="24"/>
        <v/>
      </c>
      <c r="J526" s="11" t="str">
        <f t="shared" si="25"/>
        <v/>
      </c>
      <c r="K526" s="11" t="str">
        <f t="shared" si="26"/>
        <v/>
      </c>
      <c r="L526" s="6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5"/>
      <c r="B527" s="6"/>
      <c r="C527" s="16" t="str">
        <f>IF($B527="","",IFERROR(INDEX(ITENS!$B$6:$B$205,MATCH($B527,ITENS!$A$6:$A$205,0)),"Item não cadastrado"))</f>
        <v/>
      </c>
      <c r="D527" s="16" t="str">
        <f>IF($B527="","",IFERROR(INDEX(ITENS!$C$6:$C$205,MATCH($B527,ITENS!$A$6:$A$205,0)),"Item não cadastrado"))</f>
        <v/>
      </c>
      <c r="E527" s="16" t="str">
        <f>IF($B527="","",IFERROR(INDEX(ITENS!$D$6:$D$205,MATCH($B527,ITENS!$A$6:$A$205,0)),"Item não cadastrado"))</f>
        <v/>
      </c>
      <c r="F527" s="16" t="str">
        <f>IF($B527="","",IFERROR(INDEX(ITENS!$E$6:$E$205,MATCH($B527,ITENS!$A$6:$A$205,0)),"Item não cadastrado"))</f>
        <v/>
      </c>
      <c r="G527" s="16" t="str">
        <f>IF($B527="","",IFERROR(INDEX(ITENS!$G$6:$G$205,MATCH($B527,ITENS!$A$6:$A$205,0)),"Item não cadastrado"))</f>
        <v/>
      </c>
      <c r="H527" s="9"/>
      <c r="I527" s="11" t="str">
        <f t="shared" si="24"/>
        <v/>
      </c>
      <c r="J527" s="11" t="str">
        <f t="shared" si="25"/>
        <v/>
      </c>
      <c r="K527" s="11" t="str">
        <f t="shared" si="26"/>
        <v/>
      </c>
      <c r="L527" s="6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5"/>
      <c r="B528" s="6"/>
      <c r="C528" s="16" t="str">
        <f>IF($B528="","",IFERROR(INDEX(ITENS!$B$6:$B$205,MATCH($B528,ITENS!$A$6:$A$205,0)),"Item não cadastrado"))</f>
        <v/>
      </c>
      <c r="D528" s="16" t="str">
        <f>IF($B528="","",IFERROR(INDEX(ITENS!$C$6:$C$205,MATCH($B528,ITENS!$A$6:$A$205,0)),"Item não cadastrado"))</f>
        <v/>
      </c>
      <c r="E528" s="16" t="str">
        <f>IF($B528="","",IFERROR(INDEX(ITENS!$D$6:$D$205,MATCH($B528,ITENS!$A$6:$A$205,0)),"Item não cadastrado"))</f>
        <v/>
      </c>
      <c r="F528" s="16" t="str">
        <f>IF($B528="","",IFERROR(INDEX(ITENS!$E$6:$E$205,MATCH($B528,ITENS!$A$6:$A$205,0)),"Item não cadastrado"))</f>
        <v/>
      </c>
      <c r="G528" s="16" t="str">
        <f>IF($B528="","",IFERROR(INDEX(ITENS!$G$6:$G$205,MATCH($B528,ITENS!$A$6:$A$205,0)),"Item não cadastrado"))</f>
        <v/>
      </c>
      <c r="H528" s="9"/>
      <c r="I528" s="11" t="str">
        <f t="shared" si="24"/>
        <v/>
      </c>
      <c r="J528" s="11" t="str">
        <f t="shared" si="25"/>
        <v/>
      </c>
      <c r="K528" s="11" t="str">
        <f t="shared" si="26"/>
        <v/>
      </c>
      <c r="L528" s="6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5"/>
      <c r="B529" s="6"/>
      <c r="C529" s="16" t="str">
        <f>IF($B529="","",IFERROR(INDEX(ITENS!$B$6:$B$205,MATCH($B529,ITENS!$A$6:$A$205,0)),"Item não cadastrado"))</f>
        <v/>
      </c>
      <c r="D529" s="16" t="str">
        <f>IF($B529="","",IFERROR(INDEX(ITENS!$C$6:$C$205,MATCH($B529,ITENS!$A$6:$A$205,0)),"Item não cadastrado"))</f>
        <v/>
      </c>
      <c r="E529" s="16" t="str">
        <f>IF($B529="","",IFERROR(INDEX(ITENS!$D$6:$D$205,MATCH($B529,ITENS!$A$6:$A$205,0)),"Item não cadastrado"))</f>
        <v/>
      </c>
      <c r="F529" s="16" t="str">
        <f>IF($B529="","",IFERROR(INDEX(ITENS!$E$6:$E$205,MATCH($B529,ITENS!$A$6:$A$205,0)),"Item não cadastrado"))</f>
        <v/>
      </c>
      <c r="G529" s="16" t="str">
        <f>IF($B529="","",IFERROR(INDEX(ITENS!$G$6:$G$205,MATCH($B529,ITENS!$A$6:$A$205,0)),"Item não cadastrado"))</f>
        <v/>
      </c>
      <c r="H529" s="9"/>
      <c r="I529" s="11" t="str">
        <f t="shared" si="24"/>
        <v/>
      </c>
      <c r="J529" s="11" t="str">
        <f t="shared" si="25"/>
        <v/>
      </c>
      <c r="K529" s="11" t="str">
        <f t="shared" si="26"/>
        <v/>
      </c>
      <c r="L529" s="6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5"/>
      <c r="B530" s="6"/>
      <c r="C530" s="16" t="str">
        <f>IF($B530="","",IFERROR(INDEX(ITENS!$B$6:$B$205,MATCH($B530,ITENS!$A$6:$A$205,0)),"Item não cadastrado"))</f>
        <v/>
      </c>
      <c r="D530" s="16" t="str">
        <f>IF($B530="","",IFERROR(INDEX(ITENS!$C$6:$C$205,MATCH($B530,ITENS!$A$6:$A$205,0)),"Item não cadastrado"))</f>
        <v/>
      </c>
      <c r="E530" s="16" t="str">
        <f>IF($B530="","",IFERROR(INDEX(ITENS!$D$6:$D$205,MATCH($B530,ITENS!$A$6:$A$205,0)),"Item não cadastrado"))</f>
        <v/>
      </c>
      <c r="F530" s="16" t="str">
        <f>IF($B530="","",IFERROR(INDEX(ITENS!$E$6:$E$205,MATCH($B530,ITENS!$A$6:$A$205,0)),"Item não cadastrado"))</f>
        <v/>
      </c>
      <c r="G530" s="16" t="str">
        <f>IF($B530="","",IFERROR(INDEX(ITENS!$G$6:$G$205,MATCH($B530,ITENS!$A$6:$A$205,0)),"Item não cadastrado"))</f>
        <v/>
      </c>
      <c r="H530" s="9"/>
      <c r="I530" s="11" t="str">
        <f t="shared" si="24"/>
        <v/>
      </c>
      <c r="J530" s="11" t="str">
        <f t="shared" si="25"/>
        <v/>
      </c>
      <c r="K530" s="11" t="str">
        <f t="shared" si="26"/>
        <v/>
      </c>
      <c r="L530" s="6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5"/>
      <c r="B531" s="6"/>
      <c r="C531" s="16" t="str">
        <f>IF($B531="","",IFERROR(INDEX(ITENS!$B$6:$B$205,MATCH($B531,ITENS!$A$6:$A$205,0)),"Item não cadastrado"))</f>
        <v/>
      </c>
      <c r="D531" s="16" t="str">
        <f>IF($B531="","",IFERROR(INDEX(ITENS!$C$6:$C$205,MATCH($B531,ITENS!$A$6:$A$205,0)),"Item não cadastrado"))</f>
        <v/>
      </c>
      <c r="E531" s="16" t="str">
        <f>IF($B531="","",IFERROR(INDEX(ITENS!$D$6:$D$205,MATCH($B531,ITENS!$A$6:$A$205,0)),"Item não cadastrado"))</f>
        <v/>
      </c>
      <c r="F531" s="16" t="str">
        <f>IF($B531="","",IFERROR(INDEX(ITENS!$E$6:$E$205,MATCH($B531,ITENS!$A$6:$A$205,0)),"Item não cadastrado"))</f>
        <v/>
      </c>
      <c r="G531" s="16" t="str">
        <f>IF($B531="","",IFERROR(INDEX(ITENS!$G$6:$G$205,MATCH($B531,ITENS!$A$6:$A$205,0)),"Item não cadastrado"))</f>
        <v/>
      </c>
      <c r="H531" s="9"/>
      <c r="I531" s="11" t="str">
        <f t="shared" si="24"/>
        <v/>
      </c>
      <c r="J531" s="11" t="str">
        <f t="shared" si="25"/>
        <v/>
      </c>
      <c r="K531" s="11" t="str">
        <f t="shared" si="26"/>
        <v/>
      </c>
      <c r="L531" s="6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5"/>
      <c r="B532" s="6"/>
      <c r="C532" s="16" t="str">
        <f>IF($B532="","",IFERROR(INDEX(ITENS!$B$6:$B$205,MATCH($B532,ITENS!$A$6:$A$205,0)),"Item não cadastrado"))</f>
        <v/>
      </c>
      <c r="D532" s="16" t="str">
        <f>IF($B532="","",IFERROR(INDEX(ITENS!$C$6:$C$205,MATCH($B532,ITENS!$A$6:$A$205,0)),"Item não cadastrado"))</f>
        <v/>
      </c>
      <c r="E532" s="16" t="str">
        <f>IF($B532="","",IFERROR(INDEX(ITENS!$D$6:$D$205,MATCH($B532,ITENS!$A$6:$A$205,0)),"Item não cadastrado"))</f>
        <v/>
      </c>
      <c r="F532" s="16" t="str">
        <f>IF($B532="","",IFERROR(INDEX(ITENS!$E$6:$E$205,MATCH($B532,ITENS!$A$6:$A$205,0)),"Item não cadastrado"))</f>
        <v/>
      </c>
      <c r="G532" s="16" t="str">
        <f>IF($B532="","",IFERROR(INDEX(ITENS!$G$6:$G$205,MATCH($B532,ITENS!$A$6:$A$205,0)),"Item não cadastrado"))</f>
        <v/>
      </c>
      <c r="H532" s="9"/>
      <c r="I532" s="11" t="str">
        <f t="shared" si="24"/>
        <v/>
      </c>
      <c r="J532" s="11" t="str">
        <f t="shared" si="25"/>
        <v/>
      </c>
      <c r="K532" s="11" t="str">
        <f t="shared" si="26"/>
        <v/>
      </c>
      <c r="L532" s="6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5"/>
      <c r="B533" s="6"/>
      <c r="C533" s="16" t="str">
        <f>IF($B533="","",IFERROR(INDEX(ITENS!$B$6:$B$205,MATCH($B533,ITENS!$A$6:$A$205,0)),"Item não cadastrado"))</f>
        <v/>
      </c>
      <c r="D533" s="16" t="str">
        <f>IF($B533="","",IFERROR(INDEX(ITENS!$C$6:$C$205,MATCH($B533,ITENS!$A$6:$A$205,0)),"Item não cadastrado"))</f>
        <v/>
      </c>
      <c r="E533" s="16" t="str">
        <f>IF($B533="","",IFERROR(INDEX(ITENS!$D$6:$D$205,MATCH($B533,ITENS!$A$6:$A$205,0)),"Item não cadastrado"))</f>
        <v/>
      </c>
      <c r="F533" s="16" t="str">
        <f>IF($B533="","",IFERROR(INDEX(ITENS!$E$6:$E$205,MATCH($B533,ITENS!$A$6:$A$205,0)),"Item não cadastrado"))</f>
        <v/>
      </c>
      <c r="G533" s="16" t="str">
        <f>IF($B533="","",IFERROR(INDEX(ITENS!$G$6:$G$205,MATCH($B533,ITENS!$A$6:$A$205,0)),"Item não cadastrado"))</f>
        <v/>
      </c>
      <c r="H533" s="9"/>
      <c r="I533" s="11" t="str">
        <f t="shared" si="24"/>
        <v/>
      </c>
      <c r="J533" s="11" t="str">
        <f t="shared" si="25"/>
        <v/>
      </c>
      <c r="K533" s="11" t="str">
        <f t="shared" si="26"/>
        <v/>
      </c>
      <c r="L533" s="6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5"/>
      <c r="B534" s="6"/>
      <c r="C534" s="16" t="str">
        <f>IF($B534="","",IFERROR(INDEX(ITENS!$B$6:$B$205,MATCH($B534,ITENS!$A$6:$A$205,0)),"Item não cadastrado"))</f>
        <v/>
      </c>
      <c r="D534" s="16" t="str">
        <f>IF($B534="","",IFERROR(INDEX(ITENS!$C$6:$C$205,MATCH($B534,ITENS!$A$6:$A$205,0)),"Item não cadastrado"))</f>
        <v/>
      </c>
      <c r="E534" s="16" t="str">
        <f>IF($B534="","",IFERROR(INDEX(ITENS!$D$6:$D$205,MATCH($B534,ITENS!$A$6:$A$205,0)),"Item não cadastrado"))</f>
        <v/>
      </c>
      <c r="F534" s="16" t="str">
        <f>IF($B534="","",IFERROR(INDEX(ITENS!$E$6:$E$205,MATCH($B534,ITENS!$A$6:$A$205,0)),"Item não cadastrado"))</f>
        <v/>
      </c>
      <c r="G534" s="16" t="str">
        <f>IF($B534="","",IFERROR(INDEX(ITENS!$G$6:$G$205,MATCH($B534,ITENS!$A$6:$A$205,0)),"Item não cadastrado"))</f>
        <v/>
      </c>
      <c r="H534" s="9"/>
      <c r="I534" s="11" t="str">
        <f t="shared" si="24"/>
        <v/>
      </c>
      <c r="J534" s="11" t="str">
        <f t="shared" si="25"/>
        <v/>
      </c>
      <c r="K534" s="11" t="str">
        <f t="shared" si="26"/>
        <v/>
      </c>
      <c r="L534" s="6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5"/>
      <c r="B535" s="6"/>
      <c r="C535" s="16" t="str">
        <f>IF($B535="","",IFERROR(INDEX(ITENS!$B$6:$B$205,MATCH($B535,ITENS!$A$6:$A$205,0)),"Item não cadastrado"))</f>
        <v/>
      </c>
      <c r="D535" s="16" t="str">
        <f>IF($B535="","",IFERROR(INDEX(ITENS!$C$6:$C$205,MATCH($B535,ITENS!$A$6:$A$205,0)),"Item não cadastrado"))</f>
        <v/>
      </c>
      <c r="E535" s="16" t="str">
        <f>IF($B535="","",IFERROR(INDEX(ITENS!$D$6:$D$205,MATCH($B535,ITENS!$A$6:$A$205,0)),"Item não cadastrado"))</f>
        <v/>
      </c>
      <c r="F535" s="16" t="str">
        <f>IF($B535="","",IFERROR(INDEX(ITENS!$E$6:$E$205,MATCH($B535,ITENS!$A$6:$A$205,0)),"Item não cadastrado"))</f>
        <v/>
      </c>
      <c r="G535" s="16" t="str">
        <f>IF($B535="","",IFERROR(INDEX(ITENS!$G$6:$G$205,MATCH($B535,ITENS!$A$6:$A$205,0)),"Item não cadastrado"))</f>
        <v/>
      </c>
      <c r="H535" s="9"/>
      <c r="I535" s="11" t="str">
        <f t="shared" si="24"/>
        <v/>
      </c>
      <c r="J535" s="11" t="str">
        <f t="shared" si="25"/>
        <v/>
      </c>
      <c r="K535" s="11" t="str">
        <f t="shared" si="26"/>
        <v/>
      </c>
      <c r="L535" s="6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5"/>
      <c r="B536" s="6"/>
      <c r="C536" s="16" t="str">
        <f>IF($B536="","",IFERROR(INDEX(ITENS!$B$6:$B$205,MATCH($B536,ITENS!$A$6:$A$205,0)),"Item não cadastrado"))</f>
        <v/>
      </c>
      <c r="D536" s="16" t="str">
        <f>IF($B536="","",IFERROR(INDEX(ITENS!$C$6:$C$205,MATCH($B536,ITENS!$A$6:$A$205,0)),"Item não cadastrado"))</f>
        <v/>
      </c>
      <c r="E536" s="16" t="str">
        <f>IF($B536="","",IFERROR(INDEX(ITENS!$D$6:$D$205,MATCH($B536,ITENS!$A$6:$A$205,0)),"Item não cadastrado"))</f>
        <v/>
      </c>
      <c r="F536" s="16" t="str">
        <f>IF($B536="","",IFERROR(INDEX(ITENS!$E$6:$E$205,MATCH($B536,ITENS!$A$6:$A$205,0)),"Item não cadastrado"))</f>
        <v/>
      </c>
      <c r="G536" s="16" t="str">
        <f>IF($B536="","",IFERROR(INDEX(ITENS!$G$6:$G$205,MATCH($B536,ITENS!$A$6:$A$205,0)),"Item não cadastrado"))</f>
        <v/>
      </c>
      <c r="H536" s="9"/>
      <c r="I536" s="11" t="str">
        <f t="shared" si="24"/>
        <v/>
      </c>
      <c r="J536" s="11" t="str">
        <f t="shared" si="25"/>
        <v/>
      </c>
      <c r="K536" s="11" t="str">
        <f t="shared" si="26"/>
        <v/>
      </c>
      <c r="L536" s="6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5"/>
      <c r="B537" s="6"/>
      <c r="C537" s="16" t="str">
        <f>IF($B537="","",IFERROR(INDEX(ITENS!$B$6:$B$205,MATCH($B537,ITENS!$A$6:$A$205,0)),"Item não cadastrado"))</f>
        <v/>
      </c>
      <c r="D537" s="16" t="str">
        <f>IF($B537="","",IFERROR(INDEX(ITENS!$C$6:$C$205,MATCH($B537,ITENS!$A$6:$A$205,0)),"Item não cadastrado"))</f>
        <v/>
      </c>
      <c r="E537" s="16" t="str">
        <f>IF($B537="","",IFERROR(INDEX(ITENS!$D$6:$D$205,MATCH($B537,ITENS!$A$6:$A$205,0)),"Item não cadastrado"))</f>
        <v/>
      </c>
      <c r="F537" s="16" t="str">
        <f>IF($B537="","",IFERROR(INDEX(ITENS!$E$6:$E$205,MATCH($B537,ITENS!$A$6:$A$205,0)),"Item não cadastrado"))</f>
        <v/>
      </c>
      <c r="G537" s="16" t="str">
        <f>IF($B537="","",IFERROR(INDEX(ITENS!$G$6:$G$205,MATCH($B537,ITENS!$A$6:$A$205,0)),"Item não cadastrado"))</f>
        <v/>
      </c>
      <c r="H537" s="9"/>
      <c r="I537" s="11" t="str">
        <f t="shared" si="24"/>
        <v/>
      </c>
      <c r="J537" s="11" t="str">
        <f t="shared" si="25"/>
        <v/>
      </c>
      <c r="K537" s="11" t="str">
        <f t="shared" si="26"/>
        <v/>
      </c>
      <c r="L537" s="6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5"/>
      <c r="B538" s="6"/>
      <c r="C538" s="16" t="str">
        <f>IF($B538="","",IFERROR(INDEX(ITENS!$B$6:$B$205,MATCH($B538,ITENS!$A$6:$A$205,0)),"Item não cadastrado"))</f>
        <v/>
      </c>
      <c r="D538" s="16" t="str">
        <f>IF($B538="","",IFERROR(INDEX(ITENS!$C$6:$C$205,MATCH($B538,ITENS!$A$6:$A$205,0)),"Item não cadastrado"))</f>
        <v/>
      </c>
      <c r="E538" s="16" t="str">
        <f>IF($B538="","",IFERROR(INDEX(ITENS!$D$6:$D$205,MATCH($B538,ITENS!$A$6:$A$205,0)),"Item não cadastrado"))</f>
        <v/>
      </c>
      <c r="F538" s="16" t="str">
        <f>IF($B538="","",IFERROR(INDEX(ITENS!$E$6:$E$205,MATCH($B538,ITENS!$A$6:$A$205,0)),"Item não cadastrado"))</f>
        <v/>
      </c>
      <c r="G538" s="16" t="str">
        <f>IF($B538="","",IFERROR(INDEX(ITENS!$G$6:$G$205,MATCH($B538,ITENS!$A$6:$A$205,0)),"Item não cadastrado"))</f>
        <v/>
      </c>
      <c r="H538" s="9"/>
      <c r="I538" s="11" t="str">
        <f t="shared" si="24"/>
        <v/>
      </c>
      <c r="J538" s="11" t="str">
        <f t="shared" si="25"/>
        <v/>
      </c>
      <c r="K538" s="11" t="str">
        <f t="shared" si="26"/>
        <v/>
      </c>
      <c r="L538" s="6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5"/>
      <c r="B539" s="6"/>
      <c r="C539" s="16" t="str">
        <f>IF($B539="","",IFERROR(INDEX(ITENS!$B$6:$B$205,MATCH($B539,ITENS!$A$6:$A$205,0)),"Item não cadastrado"))</f>
        <v/>
      </c>
      <c r="D539" s="16" t="str">
        <f>IF($B539="","",IFERROR(INDEX(ITENS!$C$6:$C$205,MATCH($B539,ITENS!$A$6:$A$205,0)),"Item não cadastrado"))</f>
        <v/>
      </c>
      <c r="E539" s="16" t="str">
        <f>IF($B539="","",IFERROR(INDEX(ITENS!$D$6:$D$205,MATCH($B539,ITENS!$A$6:$A$205,0)),"Item não cadastrado"))</f>
        <v/>
      </c>
      <c r="F539" s="16" t="str">
        <f>IF($B539="","",IFERROR(INDEX(ITENS!$E$6:$E$205,MATCH($B539,ITENS!$A$6:$A$205,0)),"Item não cadastrado"))</f>
        <v/>
      </c>
      <c r="G539" s="16" t="str">
        <f>IF($B539="","",IFERROR(INDEX(ITENS!$G$6:$G$205,MATCH($B539,ITENS!$A$6:$A$205,0)),"Item não cadastrado"))</f>
        <v/>
      </c>
      <c r="H539" s="9"/>
      <c r="I539" s="11" t="str">
        <f t="shared" si="24"/>
        <v/>
      </c>
      <c r="J539" s="11" t="str">
        <f t="shared" si="25"/>
        <v/>
      </c>
      <c r="K539" s="11" t="str">
        <f t="shared" si="26"/>
        <v/>
      </c>
      <c r="L539" s="6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5"/>
      <c r="B540" s="6"/>
      <c r="C540" s="16" t="str">
        <f>IF($B540="","",IFERROR(INDEX(ITENS!$B$6:$B$205,MATCH($B540,ITENS!$A$6:$A$205,0)),"Item não cadastrado"))</f>
        <v/>
      </c>
      <c r="D540" s="16" t="str">
        <f>IF($B540="","",IFERROR(INDEX(ITENS!$C$6:$C$205,MATCH($B540,ITENS!$A$6:$A$205,0)),"Item não cadastrado"))</f>
        <v/>
      </c>
      <c r="E540" s="16" t="str">
        <f>IF($B540="","",IFERROR(INDEX(ITENS!$D$6:$D$205,MATCH($B540,ITENS!$A$6:$A$205,0)),"Item não cadastrado"))</f>
        <v/>
      </c>
      <c r="F540" s="16" t="str">
        <f>IF($B540="","",IFERROR(INDEX(ITENS!$E$6:$E$205,MATCH($B540,ITENS!$A$6:$A$205,0)),"Item não cadastrado"))</f>
        <v/>
      </c>
      <c r="G540" s="16" t="str">
        <f>IF($B540="","",IFERROR(INDEX(ITENS!$G$6:$G$205,MATCH($B540,ITENS!$A$6:$A$205,0)),"Item não cadastrado"))</f>
        <v/>
      </c>
      <c r="H540" s="9"/>
      <c r="I540" s="11" t="str">
        <f t="shared" si="24"/>
        <v/>
      </c>
      <c r="J540" s="11" t="str">
        <f t="shared" si="25"/>
        <v/>
      </c>
      <c r="K540" s="11" t="str">
        <f t="shared" si="26"/>
        <v/>
      </c>
      <c r="L540" s="6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5"/>
      <c r="B541" s="6"/>
      <c r="C541" s="16" t="str">
        <f>IF($B541="","",IFERROR(INDEX(ITENS!$B$6:$B$205,MATCH($B541,ITENS!$A$6:$A$205,0)),"Item não cadastrado"))</f>
        <v/>
      </c>
      <c r="D541" s="16" t="str">
        <f>IF($B541="","",IFERROR(INDEX(ITENS!$C$6:$C$205,MATCH($B541,ITENS!$A$6:$A$205,0)),"Item não cadastrado"))</f>
        <v/>
      </c>
      <c r="E541" s="16" t="str">
        <f>IF($B541="","",IFERROR(INDEX(ITENS!$D$6:$D$205,MATCH($B541,ITENS!$A$6:$A$205,0)),"Item não cadastrado"))</f>
        <v/>
      </c>
      <c r="F541" s="16" t="str">
        <f>IF($B541="","",IFERROR(INDEX(ITENS!$E$6:$E$205,MATCH($B541,ITENS!$A$6:$A$205,0)),"Item não cadastrado"))</f>
        <v/>
      </c>
      <c r="G541" s="16" t="str">
        <f>IF($B541="","",IFERROR(INDEX(ITENS!$G$6:$G$205,MATCH($B541,ITENS!$A$6:$A$205,0)),"Item não cadastrado"))</f>
        <v/>
      </c>
      <c r="H541" s="9"/>
      <c r="I541" s="11" t="str">
        <f t="shared" si="24"/>
        <v/>
      </c>
      <c r="J541" s="11" t="str">
        <f t="shared" si="25"/>
        <v/>
      </c>
      <c r="K541" s="11" t="str">
        <f t="shared" si="26"/>
        <v/>
      </c>
      <c r="L541" s="6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5"/>
      <c r="B542" s="6"/>
      <c r="C542" s="16" t="str">
        <f>IF($B542="","",IFERROR(INDEX(ITENS!$B$6:$B$205,MATCH($B542,ITENS!$A$6:$A$205,0)),"Item não cadastrado"))</f>
        <v/>
      </c>
      <c r="D542" s="16" t="str">
        <f>IF($B542="","",IFERROR(INDEX(ITENS!$C$6:$C$205,MATCH($B542,ITENS!$A$6:$A$205,0)),"Item não cadastrado"))</f>
        <v/>
      </c>
      <c r="E542" s="16" t="str">
        <f>IF($B542="","",IFERROR(INDEX(ITENS!$D$6:$D$205,MATCH($B542,ITENS!$A$6:$A$205,0)),"Item não cadastrado"))</f>
        <v/>
      </c>
      <c r="F542" s="16" t="str">
        <f>IF($B542="","",IFERROR(INDEX(ITENS!$E$6:$E$205,MATCH($B542,ITENS!$A$6:$A$205,0)),"Item não cadastrado"))</f>
        <v/>
      </c>
      <c r="G542" s="16" t="str">
        <f>IF($B542="","",IFERROR(INDEX(ITENS!$G$6:$G$205,MATCH($B542,ITENS!$A$6:$A$205,0)),"Item não cadastrado"))</f>
        <v/>
      </c>
      <c r="H542" s="9"/>
      <c r="I542" s="11" t="str">
        <f t="shared" si="24"/>
        <v/>
      </c>
      <c r="J542" s="11" t="str">
        <f t="shared" si="25"/>
        <v/>
      </c>
      <c r="K542" s="11" t="str">
        <f t="shared" si="26"/>
        <v/>
      </c>
      <c r="L542" s="6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5"/>
      <c r="B543" s="6"/>
      <c r="C543" s="16" t="str">
        <f>IF($B543="","",IFERROR(INDEX(ITENS!$B$6:$B$205,MATCH($B543,ITENS!$A$6:$A$205,0)),"Item não cadastrado"))</f>
        <v/>
      </c>
      <c r="D543" s="16" t="str">
        <f>IF($B543="","",IFERROR(INDEX(ITENS!$C$6:$C$205,MATCH($B543,ITENS!$A$6:$A$205,0)),"Item não cadastrado"))</f>
        <v/>
      </c>
      <c r="E543" s="16" t="str">
        <f>IF($B543="","",IFERROR(INDEX(ITENS!$D$6:$D$205,MATCH($B543,ITENS!$A$6:$A$205,0)),"Item não cadastrado"))</f>
        <v/>
      </c>
      <c r="F543" s="16" t="str">
        <f>IF($B543="","",IFERROR(INDEX(ITENS!$E$6:$E$205,MATCH($B543,ITENS!$A$6:$A$205,0)),"Item não cadastrado"))</f>
        <v/>
      </c>
      <c r="G543" s="16" t="str">
        <f>IF($B543="","",IFERROR(INDEX(ITENS!$G$6:$G$205,MATCH($B543,ITENS!$A$6:$A$205,0)),"Item não cadastrado"))</f>
        <v/>
      </c>
      <c r="H543" s="9"/>
      <c r="I543" s="11" t="str">
        <f t="shared" si="24"/>
        <v/>
      </c>
      <c r="J543" s="11" t="str">
        <f t="shared" si="25"/>
        <v/>
      </c>
      <c r="K543" s="11" t="str">
        <f t="shared" si="26"/>
        <v/>
      </c>
      <c r="L543" s="6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5"/>
      <c r="B544" s="6"/>
      <c r="C544" s="16" t="str">
        <f>IF($B544="","",IFERROR(INDEX(ITENS!$B$6:$B$205,MATCH($B544,ITENS!$A$6:$A$205,0)),"Item não cadastrado"))</f>
        <v/>
      </c>
      <c r="D544" s="16" t="str">
        <f>IF($B544="","",IFERROR(INDEX(ITENS!$C$6:$C$205,MATCH($B544,ITENS!$A$6:$A$205,0)),"Item não cadastrado"))</f>
        <v/>
      </c>
      <c r="E544" s="16" t="str">
        <f>IF($B544="","",IFERROR(INDEX(ITENS!$D$6:$D$205,MATCH($B544,ITENS!$A$6:$A$205,0)),"Item não cadastrado"))</f>
        <v/>
      </c>
      <c r="F544" s="16" t="str">
        <f>IF($B544="","",IFERROR(INDEX(ITENS!$E$6:$E$205,MATCH($B544,ITENS!$A$6:$A$205,0)),"Item não cadastrado"))</f>
        <v/>
      </c>
      <c r="G544" s="16" t="str">
        <f>IF($B544="","",IFERROR(INDEX(ITENS!$G$6:$G$205,MATCH($B544,ITENS!$A$6:$A$205,0)),"Item não cadastrado"))</f>
        <v/>
      </c>
      <c r="H544" s="9"/>
      <c r="I544" s="11" t="str">
        <f t="shared" si="24"/>
        <v/>
      </c>
      <c r="J544" s="11" t="str">
        <f t="shared" si="25"/>
        <v/>
      </c>
      <c r="K544" s="11" t="str">
        <f t="shared" si="26"/>
        <v/>
      </c>
      <c r="L544" s="6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5"/>
      <c r="B545" s="6"/>
      <c r="C545" s="16" t="str">
        <f>IF($B545="","",IFERROR(INDEX(ITENS!$B$6:$B$205,MATCH($B545,ITENS!$A$6:$A$205,0)),"Item não cadastrado"))</f>
        <v/>
      </c>
      <c r="D545" s="16" t="str">
        <f>IF($B545="","",IFERROR(INDEX(ITENS!$C$6:$C$205,MATCH($B545,ITENS!$A$6:$A$205,0)),"Item não cadastrado"))</f>
        <v/>
      </c>
      <c r="E545" s="16" t="str">
        <f>IF($B545="","",IFERROR(INDEX(ITENS!$D$6:$D$205,MATCH($B545,ITENS!$A$6:$A$205,0)),"Item não cadastrado"))</f>
        <v/>
      </c>
      <c r="F545" s="16" t="str">
        <f>IF($B545="","",IFERROR(INDEX(ITENS!$E$6:$E$205,MATCH($B545,ITENS!$A$6:$A$205,0)),"Item não cadastrado"))</f>
        <v/>
      </c>
      <c r="G545" s="16" t="str">
        <f>IF($B545="","",IFERROR(INDEX(ITENS!$G$6:$G$205,MATCH($B545,ITENS!$A$6:$A$205,0)),"Item não cadastrado"))</f>
        <v/>
      </c>
      <c r="H545" s="9"/>
      <c r="I545" s="11" t="str">
        <f t="shared" si="24"/>
        <v/>
      </c>
      <c r="J545" s="11" t="str">
        <f t="shared" si="25"/>
        <v/>
      </c>
      <c r="K545" s="11" t="str">
        <f t="shared" si="26"/>
        <v/>
      </c>
      <c r="L545" s="6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5"/>
      <c r="B546" s="6"/>
      <c r="C546" s="16" t="str">
        <f>IF($B546="","",IFERROR(INDEX(ITENS!$B$6:$B$205,MATCH($B546,ITENS!$A$6:$A$205,0)),"Item não cadastrado"))</f>
        <v/>
      </c>
      <c r="D546" s="16" t="str">
        <f>IF($B546="","",IFERROR(INDEX(ITENS!$C$6:$C$205,MATCH($B546,ITENS!$A$6:$A$205,0)),"Item não cadastrado"))</f>
        <v/>
      </c>
      <c r="E546" s="16" t="str">
        <f>IF($B546="","",IFERROR(INDEX(ITENS!$D$6:$D$205,MATCH($B546,ITENS!$A$6:$A$205,0)),"Item não cadastrado"))</f>
        <v/>
      </c>
      <c r="F546" s="16" t="str">
        <f>IF($B546="","",IFERROR(INDEX(ITENS!$E$6:$E$205,MATCH($B546,ITENS!$A$6:$A$205,0)),"Item não cadastrado"))</f>
        <v/>
      </c>
      <c r="G546" s="16" t="str">
        <f>IF($B546="","",IFERROR(INDEX(ITENS!$G$6:$G$205,MATCH($B546,ITENS!$A$6:$A$205,0)),"Item não cadastrado"))</f>
        <v/>
      </c>
      <c r="H546" s="9"/>
      <c r="I546" s="11" t="str">
        <f t="shared" si="24"/>
        <v/>
      </c>
      <c r="J546" s="11" t="str">
        <f t="shared" si="25"/>
        <v/>
      </c>
      <c r="K546" s="11" t="str">
        <f t="shared" si="26"/>
        <v/>
      </c>
      <c r="L546" s="6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5"/>
      <c r="B547" s="6"/>
      <c r="C547" s="16" t="str">
        <f>IF($B547="","",IFERROR(INDEX(ITENS!$B$6:$B$205,MATCH($B547,ITENS!$A$6:$A$205,0)),"Item não cadastrado"))</f>
        <v/>
      </c>
      <c r="D547" s="16" t="str">
        <f>IF($B547="","",IFERROR(INDEX(ITENS!$C$6:$C$205,MATCH($B547,ITENS!$A$6:$A$205,0)),"Item não cadastrado"))</f>
        <v/>
      </c>
      <c r="E547" s="16" t="str">
        <f>IF($B547="","",IFERROR(INDEX(ITENS!$D$6:$D$205,MATCH($B547,ITENS!$A$6:$A$205,0)),"Item não cadastrado"))</f>
        <v/>
      </c>
      <c r="F547" s="16" t="str">
        <f>IF($B547="","",IFERROR(INDEX(ITENS!$E$6:$E$205,MATCH($B547,ITENS!$A$6:$A$205,0)),"Item não cadastrado"))</f>
        <v/>
      </c>
      <c r="G547" s="16" t="str">
        <f>IF($B547="","",IFERROR(INDEX(ITENS!$G$6:$G$205,MATCH($B547,ITENS!$A$6:$A$205,0)),"Item não cadastrado"))</f>
        <v/>
      </c>
      <c r="H547" s="9"/>
      <c r="I547" s="11" t="str">
        <f t="shared" si="24"/>
        <v/>
      </c>
      <c r="J547" s="11" t="str">
        <f t="shared" si="25"/>
        <v/>
      </c>
      <c r="K547" s="11" t="str">
        <f t="shared" si="26"/>
        <v/>
      </c>
      <c r="L547" s="6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5"/>
      <c r="B548" s="6"/>
      <c r="C548" s="16" t="str">
        <f>IF($B548="","",IFERROR(INDEX(ITENS!$B$6:$B$205,MATCH($B548,ITENS!$A$6:$A$205,0)),"Item não cadastrado"))</f>
        <v/>
      </c>
      <c r="D548" s="16" t="str">
        <f>IF($B548="","",IFERROR(INDEX(ITENS!$C$6:$C$205,MATCH($B548,ITENS!$A$6:$A$205,0)),"Item não cadastrado"))</f>
        <v/>
      </c>
      <c r="E548" s="16" t="str">
        <f>IF($B548="","",IFERROR(INDEX(ITENS!$D$6:$D$205,MATCH($B548,ITENS!$A$6:$A$205,0)),"Item não cadastrado"))</f>
        <v/>
      </c>
      <c r="F548" s="16" t="str">
        <f>IF($B548="","",IFERROR(INDEX(ITENS!$E$6:$E$205,MATCH($B548,ITENS!$A$6:$A$205,0)),"Item não cadastrado"))</f>
        <v/>
      </c>
      <c r="G548" s="16" t="str">
        <f>IF($B548="","",IFERROR(INDEX(ITENS!$G$6:$G$205,MATCH($B548,ITENS!$A$6:$A$205,0)),"Item não cadastrado"))</f>
        <v/>
      </c>
      <c r="H548" s="9"/>
      <c r="I548" s="11" t="str">
        <f t="shared" si="24"/>
        <v/>
      </c>
      <c r="J548" s="11" t="str">
        <f t="shared" si="25"/>
        <v/>
      </c>
      <c r="K548" s="11" t="str">
        <f t="shared" si="26"/>
        <v/>
      </c>
      <c r="L548" s="6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5"/>
      <c r="B549" s="6"/>
      <c r="C549" s="16" t="str">
        <f>IF($B549="","",IFERROR(INDEX(ITENS!$B$6:$B$205,MATCH($B549,ITENS!$A$6:$A$205,0)),"Item não cadastrado"))</f>
        <v/>
      </c>
      <c r="D549" s="16" t="str">
        <f>IF($B549="","",IFERROR(INDEX(ITENS!$C$6:$C$205,MATCH($B549,ITENS!$A$6:$A$205,0)),"Item não cadastrado"))</f>
        <v/>
      </c>
      <c r="E549" s="16" t="str">
        <f>IF($B549="","",IFERROR(INDEX(ITENS!$D$6:$D$205,MATCH($B549,ITENS!$A$6:$A$205,0)),"Item não cadastrado"))</f>
        <v/>
      </c>
      <c r="F549" s="16" t="str">
        <f>IF($B549="","",IFERROR(INDEX(ITENS!$E$6:$E$205,MATCH($B549,ITENS!$A$6:$A$205,0)),"Item não cadastrado"))</f>
        <v/>
      </c>
      <c r="G549" s="16" t="str">
        <f>IF($B549="","",IFERROR(INDEX(ITENS!$G$6:$G$205,MATCH($B549,ITENS!$A$6:$A$205,0)),"Item não cadastrado"))</f>
        <v/>
      </c>
      <c r="H549" s="9"/>
      <c r="I549" s="11" t="str">
        <f t="shared" si="24"/>
        <v/>
      </c>
      <c r="J549" s="11" t="str">
        <f t="shared" si="25"/>
        <v/>
      </c>
      <c r="K549" s="11" t="str">
        <f t="shared" si="26"/>
        <v/>
      </c>
      <c r="L549" s="6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5"/>
      <c r="B550" s="6"/>
      <c r="C550" s="16" t="str">
        <f>IF($B550="","",IFERROR(INDEX(ITENS!$B$6:$B$205,MATCH($B550,ITENS!$A$6:$A$205,0)),"Item não cadastrado"))</f>
        <v/>
      </c>
      <c r="D550" s="16" t="str">
        <f>IF($B550="","",IFERROR(INDEX(ITENS!$C$6:$C$205,MATCH($B550,ITENS!$A$6:$A$205,0)),"Item não cadastrado"))</f>
        <v/>
      </c>
      <c r="E550" s="16" t="str">
        <f>IF($B550="","",IFERROR(INDEX(ITENS!$D$6:$D$205,MATCH($B550,ITENS!$A$6:$A$205,0)),"Item não cadastrado"))</f>
        <v/>
      </c>
      <c r="F550" s="16" t="str">
        <f>IF($B550="","",IFERROR(INDEX(ITENS!$E$6:$E$205,MATCH($B550,ITENS!$A$6:$A$205,0)),"Item não cadastrado"))</f>
        <v/>
      </c>
      <c r="G550" s="16" t="str">
        <f>IF($B550="","",IFERROR(INDEX(ITENS!$G$6:$G$205,MATCH($B550,ITENS!$A$6:$A$205,0)),"Item não cadastrado"))</f>
        <v/>
      </c>
      <c r="H550" s="9"/>
      <c r="I550" s="11" t="str">
        <f t="shared" si="24"/>
        <v/>
      </c>
      <c r="J550" s="11" t="str">
        <f t="shared" si="25"/>
        <v/>
      </c>
      <c r="K550" s="11" t="str">
        <f t="shared" si="26"/>
        <v/>
      </c>
      <c r="L550" s="6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5"/>
      <c r="B551" s="6"/>
      <c r="C551" s="16" t="str">
        <f>IF($B551="","",IFERROR(INDEX(ITENS!$B$6:$B$205,MATCH($B551,ITENS!$A$6:$A$205,0)),"Item não cadastrado"))</f>
        <v/>
      </c>
      <c r="D551" s="16" t="str">
        <f>IF($B551="","",IFERROR(INDEX(ITENS!$C$6:$C$205,MATCH($B551,ITENS!$A$6:$A$205,0)),"Item não cadastrado"))</f>
        <v/>
      </c>
      <c r="E551" s="16" t="str">
        <f>IF($B551="","",IFERROR(INDEX(ITENS!$D$6:$D$205,MATCH($B551,ITENS!$A$6:$A$205,0)),"Item não cadastrado"))</f>
        <v/>
      </c>
      <c r="F551" s="16" t="str">
        <f>IF($B551="","",IFERROR(INDEX(ITENS!$E$6:$E$205,MATCH($B551,ITENS!$A$6:$A$205,0)),"Item não cadastrado"))</f>
        <v/>
      </c>
      <c r="G551" s="16" t="str">
        <f>IF($B551="","",IFERROR(INDEX(ITENS!$G$6:$G$205,MATCH($B551,ITENS!$A$6:$A$205,0)),"Item não cadastrado"))</f>
        <v/>
      </c>
      <c r="H551" s="9"/>
      <c r="I551" s="11" t="str">
        <f t="shared" si="24"/>
        <v/>
      </c>
      <c r="J551" s="11" t="str">
        <f t="shared" si="25"/>
        <v/>
      </c>
      <c r="K551" s="11" t="str">
        <f t="shared" si="26"/>
        <v/>
      </c>
      <c r="L551" s="6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5"/>
      <c r="B552" s="6"/>
      <c r="C552" s="16" t="str">
        <f>IF($B552="","",IFERROR(INDEX(ITENS!$B$6:$B$205,MATCH($B552,ITENS!$A$6:$A$205,0)),"Item não cadastrado"))</f>
        <v/>
      </c>
      <c r="D552" s="16" t="str">
        <f>IF($B552="","",IFERROR(INDEX(ITENS!$C$6:$C$205,MATCH($B552,ITENS!$A$6:$A$205,0)),"Item não cadastrado"))</f>
        <v/>
      </c>
      <c r="E552" s="16" t="str">
        <f>IF($B552="","",IFERROR(INDEX(ITENS!$D$6:$D$205,MATCH($B552,ITENS!$A$6:$A$205,0)),"Item não cadastrado"))</f>
        <v/>
      </c>
      <c r="F552" s="16" t="str">
        <f>IF($B552="","",IFERROR(INDEX(ITENS!$E$6:$E$205,MATCH($B552,ITENS!$A$6:$A$205,0)),"Item não cadastrado"))</f>
        <v/>
      </c>
      <c r="G552" s="16" t="str">
        <f>IF($B552="","",IFERROR(INDEX(ITENS!$G$6:$G$205,MATCH($B552,ITENS!$A$6:$A$205,0)),"Item não cadastrado"))</f>
        <v/>
      </c>
      <c r="H552" s="9"/>
      <c r="I552" s="11" t="str">
        <f t="shared" si="24"/>
        <v/>
      </c>
      <c r="J552" s="11" t="str">
        <f t="shared" si="25"/>
        <v/>
      </c>
      <c r="K552" s="11" t="str">
        <f t="shared" si="26"/>
        <v/>
      </c>
      <c r="L552" s="6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5"/>
      <c r="B553" s="6"/>
      <c r="C553" s="16" t="str">
        <f>IF($B553="","",IFERROR(INDEX(ITENS!$B$6:$B$205,MATCH($B553,ITENS!$A$6:$A$205,0)),"Item não cadastrado"))</f>
        <v/>
      </c>
      <c r="D553" s="16" t="str">
        <f>IF($B553="","",IFERROR(INDEX(ITENS!$C$6:$C$205,MATCH($B553,ITENS!$A$6:$A$205,0)),"Item não cadastrado"))</f>
        <v/>
      </c>
      <c r="E553" s="16" t="str">
        <f>IF($B553="","",IFERROR(INDEX(ITENS!$D$6:$D$205,MATCH($B553,ITENS!$A$6:$A$205,0)),"Item não cadastrado"))</f>
        <v/>
      </c>
      <c r="F553" s="16" t="str">
        <f>IF($B553="","",IFERROR(INDEX(ITENS!$E$6:$E$205,MATCH($B553,ITENS!$A$6:$A$205,0)),"Item não cadastrado"))</f>
        <v/>
      </c>
      <c r="G553" s="16" t="str">
        <f>IF($B553="","",IFERROR(INDEX(ITENS!$G$6:$G$205,MATCH($B553,ITENS!$A$6:$A$205,0)),"Item não cadastrado"))</f>
        <v/>
      </c>
      <c r="H553" s="9"/>
      <c r="I553" s="11" t="str">
        <f t="shared" si="24"/>
        <v/>
      </c>
      <c r="J553" s="11" t="str">
        <f t="shared" si="25"/>
        <v/>
      </c>
      <c r="K553" s="11" t="str">
        <f t="shared" si="26"/>
        <v/>
      </c>
      <c r="L553" s="6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5"/>
      <c r="B554" s="6"/>
      <c r="C554" s="16" t="str">
        <f>IF($B554="","",IFERROR(INDEX(ITENS!$B$6:$B$205,MATCH($B554,ITENS!$A$6:$A$205,0)),"Item não cadastrado"))</f>
        <v/>
      </c>
      <c r="D554" s="16" t="str">
        <f>IF($B554="","",IFERROR(INDEX(ITENS!$C$6:$C$205,MATCH($B554,ITENS!$A$6:$A$205,0)),"Item não cadastrado"))</f>
        <v/>
      </c>
      <c r="E554" s="16" t="str">
        <f>IF($B554="","",IFERROR(INDEX(ITENS!$D$6:$D$205,MATCH($B554,ITENS!$A$6:$A$205,0)),"Item não cadastrado"))</f>
        <v/>
      </c>
      <c r="F554" s="16" t="str">
        <f>IF($B554="","",IFERROR(INDEX(ITENS!$E$6:$E$205,MATCH($B554,ITENS!$A$6:$A$205,0)),"Item não cadastrado"))</f>
        <v/>
      </c>
      <c r="G554" s="16" t="str">
        <f>IF($B554="","",IFERROR(INDEX(ITENS!$G$6:$G$205,MATCH($B554,ITENS!$A$6:$A$205,0)),"Item não cadastrado"))</f>
        <v/>
      </c>
      <c r="H554" s="9"/>
      <c r="I554" s="11" t="str">
        <f t="shared" si="24"/>
        <v/>
      </c>
      <c r="J554" s="11" t="str">
        <f t="shared" si="25"/>
        <v/>
      </c>
      <c r="K554" s="11" t="str">
        <f t="shared" si="26"/>
        <v/>
      </c>
      <c r="L554" s="6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5"/>
      <c r="B555" s="6"/>
      <c r="C555" s="16" t="str">
        <f>IF($B555="","",IFERROR(INDEX(ITENS!$B$6:$B$205,MATCH($B555,ITENS!$A$6:$A$205,0)),"Item não cadastrado"))</f>
        <v/>
      </c>
      <c r="D555" s="16" t="str">
        <f>IF($B555="","",IFERROR(INDEX(ITENS!$C$6:$C$205,MATCH($B555,ITENS!$A$6:$A$205,0)),"Item não cadastrado"))</f>
        <v/>
      </c>
      <c r="E555" s="16" t="str">
        <f>IF($B555="","",IFERROR(INDEX(ITENS!$D$6:$D$205,MATCH($B555,ITENS!$A$6:$A$205,0)),"Item não cadastrado"))</f>
        <v/>
      </c>
      <c r="F555" s="16" t="str">
        <f>IF($B555="","",IFERROR(INDEX(ITENS!$E$6:$E$205,MATCH($B555,ITENS!$A$6:$A$205,0)),"Item não cadastrado"))</f>
        <v/>
      </c>
      <c r="G555" s="16" t="str">
        <f>IF($B555="","",IFERROR(INDEX(ITENS!$G$6:$G$205,MATCH($B555,ITENS!$A$6:$A$205,0)),"Item não cadastrado"))</f>
        <v/>
      </c>
      <c r="H555" s="9"/>
      <c r="I555" s="11" t="str">
        <f t="shared" si="24"/>
        <v/>
      </c>
      <c r="J555" s="11" t="str">
        <f t="shared" si="25"/>
        <v/>
      </c>
      <c r="K555" s="11" t="str">
        <f t="shared" si="26"/>
        <v/>
      </c>
      <c r="L555" s="6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5"/>
      <c r="B556" s="6"/>
      <c r="C556" s="16" t="str">
        <f>IF($B556="","",IFERROR(INDEX(ITENS!$B$6:$B$205,MATCH($B556,ITENS!$A$6:$A$205,0)),"Item não cadastrado"))</f>
        <v/>
      </c>
      <c r="D556" s="16" t="str">
        <f>IF($B556="","",IFERROR(INDEX(ITENS!$C$6:$C$205,MATCH($B556,ITENS!$A$6:$A$205,0)),"Item não cadastrado"))</f>
        <v/>
      </c>
      <c r="E556" s="16" t="str">
        <f>IF($B556="","",IFERROR(INDEX(ITENS!$D$6:$D$205,MATCH($B556,ITENS!$A$6:$A$205,0)),"Item não cadastrado"))</f>
        <v/>
      </c>
      <c r="F556" s="16" t="str">
        <f>IF($B556="","",IFERROR(INDEX(ITENS!$E$6:$E$205,MATCH($B556,ITENS!$A$6:$A$205,0)),"Item não cadastrado"))</f>
        <v/>
      </c>
      <c r="G556" s="16" t="str">
        <f>IF($B556="","",IFERROR(INDEX(ITENS!$G$6:$G$205,MATCH($B556,ITENS!$A$6:$A$205,0)),"Item não cadastrado"))</f>
        <v/>
      </c>
      <c r="H556" s="9"/>
      <c r="I556" s="11" t="str">
        <f t="shared" si="24"/>
        <v/>
      </c>
      <c r="J556" s="11" t="str">
        <f t="shared" si="25"/>
        <v/>
      </c>
      <c r="K556" s="11" t="str">
        <f t="shared" si="26"/>
        <v/>
      </c>
      <c r="L556" s="6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5"/>
      <c r="B557" s="6"/>
      <c r="C557" s="16" t="str">
        <f>IF($B557="","",IFERROR(INDEX(ITENS!$B$6:$B$205,MATCH($B557,ITENS!$A$6:$A$205,0)),"Item não cadastrado"))</f>
        <v/>
      </c>
      <c r="D557" s="16" t="str">
        <f>IF($B557="","",IFERROR(INDEX(ITENS!$C$6:$C$205,MATCH($B557,ITENS!$A$6:$A$205,0)),"Item não cadastrado"))</f>
        <v/>
      </c>
      <c r="E557" s="16" t="str">
        <f>IF($B557="","",IFERROR(INDEX(ITENS!$D$6:$D$205,MATCH($B557,ITENS!$A$6:$A$205,0)),"Item não cadastrado"))</f>
        <v/>
      </c>
      <c r="F557" s="16" t="str">
        <f>IF($B557="","",IFERROR(INDEX(ITENS!$E$6:$E$205,MATCH($B557,ITENS!$A$6:$A$205,0)),"Item não cadastrado"))</f>
        <v/>
      </c>
      <c r="G557" s="16" t="str">
        <f>IF($B557="","",IFERROR(INDEX(ITENS!$G$6:$G$205,MATCH($B557,ITENS!$A$6:$A$205,0)),"Item não cadastrado"))</f>
        <v/>
      </c>
      <c r="H557" s="9"/>
      <c r="I557" s="11" t="str">
        <f t="shared" si="24"/>
        <v/>
      </c>
      <c r="J557" s="11" t="str">
        <f t="shared" si="25"/>
        <v/>
      </c>
      <c r="K557" s="11" t="str">
        <f t="shared" si="26"/>
        <v/>
      </c>
      <c r="L557" s="6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5"/>
      <c r="B558" s="6"/>
      <c r="C558" s="16" t="str">
        <f>IF($B558="","",IFERROR(INDEX(ITENS!$B$6:$B$205,MATCH($B558,ITENS!$A$6:$A$205,0)),"Item não cadastrado"))</f>
        <v/>
      </c>
      <c r="D558" s="16" t="str">
        <f>IF($B558="","",IFERROR(INDEX(ITENS!$C$6:$C$205,MATCH($B558,ITENS!$A$6:$A$205,0)),"Item não cadastrado"))</f>
        <v/>
      </c>
      <c r="E558" s="16" t="str">
        <f>IF($B558="","",IFERROR(INDEX(ITENS!$D$6:$D$205,MATCH($B558,ITENS!$A$6:$A$205,0)),"Item não cadastrado"))</f>
        <v/>
      </c>
      <c r="F558" s="16" t="str">
        <f>IF($B558="","",IFERROR(INDEX(ITENS!$E$6:$E$205,MATCH($B558,ITENS!$A$6:$A$205,0)),"Item não cadastrado"))</f>
        <v/>
      </c>
      <c r="G558" s="16" t="str">
        <f>IF($B558="","",IFERROR(INDEX(ITENS!$G$6:$G$205,MATCH($B558,ITENS!$A$6:$A$205,0)),"Item não cadastrado"))</f>
        <v/>
      </c>
      <c r="H558" s="9"/>
      <c r="I558" s="11" t="str">
        <f t="shared" si="24"/>
        <v/>
      </c>
      <c r="J558" s="11" t="str">
        <f t="shared" si="25"/>
        <v/>
      </c>
      <c r="K558" s="11" t="str">
        <f t="shared" si="26"/>
        <v/>
      </c>
      <c r="L558" s="6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5"/>
      <c r="B559" s="6"/>
      <c r="C559" s="16" t="str">
        <f>IF($B559="","",IFERROR(INDEX(ITENS!$B$6:$B$205,MATCH($B559,ITENS!$A$6:$A$205,0)),"Item não cadastrado"))</f>
        <v/>
      </c>
      <c r="D559" s="16" t="str">
        <f>IF($B559="","",IFERROR(INDEX(ITENS!$C$6:$C$205,MATCH($B559,ITENS!$A$6:$A$205,0)),"Item não cadastrado"))</f>
        <v/>
      </c>
      <c r="E559" s="16" t="str">
        <f>IF($B559="","",IFERROR(INDEX(ITENS!$D$6:$D$205,MATCH($B559,ITENS!$A$6:$A$205,0)),"Item não cadastrado"))</f>
        <v/>
      </c>
      <c r="F559" s="16" t="str">
        <f>IF($B559="","",IFERROR(INDEX(ITENS!$E$6:$E$205,MATCH($B559,ITENS!$A$6:$A$205,0)),"Item não cadastrado"))</f>
        <v/>
      </c>
      <c r="G559" s="16" t="str">
        <f>IF($B559="","",IFERROR(INDEX(ITENS!$G$6:$G$205,MATCH($B559,ITENS!$A$6:$A$205,0)),"Item não cadastrado"))</f>
        <v/>
      </c>
      <c r="H559" s="9"/>
      <c r="I559" s="11" t="str">
        <f t="shared" si="24"/>
        <v/>
      </c>
      <c r="J559" s="11" t="str">
        <f t="shared" si="25"/>
        <v/>
      </c>
      <c r="K559" s="11" t="str">
        <f t="shared" si="26"/>
        <v/>
      </c>
      <c r="L559" s="6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5"/>
      <c r="B560" s="6"/>
      <c r="C560" s="16" t="str">
        <f>IF($B560="","",IFERROR(INDEX(ITENS!$B$6:$B$205,MATCH($B560,ITENS!$A$6:$A$205,0)),"Item não cadastrado"))</f>
        <v/>
      </c>
      <c r="D560" s="16" t="str">
        <f>IF($B560="","",IFERROR(INDEX(ITENS!$C$6:$C$205,MATCH($B560,ITENS!$A$6:$A$205,0)),"Item não cadastrado"))</f>
        <v/>
      </c>
      <c r="E560" s="16" t="str">
        <f>IF($B560="","",IFERROR(INDEX(ITENS!$D$6:$D$205,MATCH($B560,ITENS!$A$6:$A$205,0)),"Item não cadastrado"))</f>
        <v/>
      </c>
      <c r="F560" s="16" t="str">
        <f>IF($B560="","",IFERROR(INDEX(ITENS!$E$6:$E$205,MATCH($B560,ITENS!$A$6:$A$205,0)),"Item não cadastrado"))</f>
        <v/>
      </c>
      <c r="G560" s="16" t="str">
        <f>IF($B560="","",IFERROR(INDEX(ITENS!$G$6:$G$205,MATCH($B560,ITENS!$A$6:$A$205,0)),"Item não cadastrado"))</f>
        <v/>
      </c>
      <c r="H560" s="9"/>
      <c r="I560" s="11" t="str">
        <f t="shared" si="24"/>
        <v/>
      </c>
      <c r="J560" s="11" t="str">
        <f t="shared" si="25"/>
        <v/>
      </c>
      <c r="K560" s="11" t="str">
        <f t="shared" si="26"/>
        <v/>
      </c>
      <c r="L560" s="6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5"/>
      <c r="B561" s="6"/>
      <c r="C561" s="16" t="str">
        <f>IF($B561="","",IFERROR(INDEX(ITENS!$B$6:$B$205,MATCH($B561,ITENS!$A$6:$A$205,0)),"Item não cadastrado"))</f>
        <v/>
      </c>
      <c r="D561" s="16" t="str">
        <f>IF($B561="","",IFERROR(INDEX(ITENS!$C$6:$C$205,MATCH($B561,ITENS!$A$6:$A$205,0)),"Item não cadastrado"))</f>
        <v/>
      </c>
      <c r="E561" s="16" t="str">
        <f>IF($B561="","",IFERROR(INDEX(ITENS!$D$6:$D$205,MATCH($B561,ITENS!$A$6:$A$205,0)),"Item não cadastrado"))</f>
        <v/>
      </c>
      <c r="F561" s="16" t="str">
        <f>IF($B561="","",IFERROR(INDEX(ITENS!$E$6:$E$205,MATCH($B561,ITENS!$A$6:$A$205,0)),"Item não cadastrado"))</f>
        <v/>
      </c>
      <c r="G561" s="16" t="str">
        <f>IF($B561="","",IFERROR(INDEX(ITENS!$G$6:$G$205,MATCH($B561,ITENS!$A$6:$A$205,0)),"Item não cadastrado"))</f>
        <v/>
      </c>
      <c r="H561" s="9"/>
      <c r="I561" s="11" t="str">
        <f t="shared" si="24"/>
        <v/>
      </c>
      <c r="J561" s="11" t="str">
        <f t="shared" si="25"/>
        <v/>
      </c>
      <c r="K561" s="11" t="str">
        <f t="shared" si="26"/>
        <v/>
      </c>
      <c r="L561" s="6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5"/>
      <c r="B562" s="6"/>
      <c r="C562" s="16" t="str">
        <f>IF($B562="","",IFERROR(INDEX(ITENS!$B$6:$B$205,MATCH($B562,ITENS!$A$6:$A$205,0)),"Item não cadastrado"))</f>
        <v/>
      </c>
      <c r="D562" s="16" t="str">
        <f>IF($B562="","",IFERROR(INDEX(ITENS!$C$6:$C$205,MATCH($B562,ITENS!$A$6:$A$205,0)),"Item não cadastrado"))</f>
        <v/>
      </c>
      <c r="E562" s="16" t="str">
        <f>IF($B562="","",IFERROR(INDEX(ITENS!$D$6:$D$205,MATCH($B562,ITENS!$A$6:$A$205,0)),"Item não cadastrado"))</f>
        <v/>
      </c>
      <c r="F562" s="16" t="str">
        <f>IF($B562="","",IFERROR(INDEX(ITENS!$E$6:$E$205,MATCH($B562,ITENS!$A$6:$A$205,0)),"Item não cadastrado"))</f>
        <v/>
      </c>
      <c r="G562" s="16" t="str">
        <f>IF($B562="","",IFERROR(INDEX(ITENS!$G$6:$G$205,MATCH($B562,ITENS!$A$6:$A$205,0)),"Item não cadastrado"))</f>
        <v/>
      </c>
      <c r="H562" s="9"/>
      <c r="I562" s="11" t="str">
        <f t="shared" si="24"/>
        <v/>
      </c>
      <c r="J562" s="11" t="str">
        <f t="shared" si="25"/>
        <v/>
      </c>
      <c r="K562" s="11" t="str">
        <f t="shared" si="26"/>
        <v/>
      </c>
      <c r="L562" s="6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5"/>
      <c r="B563" s="6"/>
      <c r="C563" s="16" t="str">
        <f>IF($B563="","",IFERROR(INDEX(ITENS!$B$6:$B$205,MATCH($B563,ITENS!$A$6:$A$205,0)),"Item não cadastrado"))</f>
        <v/>
      </c>
      <c r="D563" s="16" t="str">
        <f>IF($B563="","",IFERROR(INDEX(ITENS!$C$6:$C$205,MATCH($B563,ITENS!$A$6:$A$205,0)),"Item não cadastrado"))</f>
        <v/>
      </c>
      <c r="E563" s="16" t="str">
        <f>IF($B563="","",IFERROR(INDEX(ITENS!$D$6:$D$205,MATCH($B563,ITENS!$A$6:$A$205,0)),"Item não cadastrado"))</f>
        <v/>
      </c>
      <c r="F563" s="16" t="str">
        <f>IF($B563="","",IFERROR(INDEX(ITENS!$E$6:$E$205,MATCH($B563,ITENS!$A$6:$A$205,0)),"Item não cadastrado"))</f>
        <v/>
      </c>
      <c r="G563" s="16" t="str">
        <f>IF($B563="","",IFERROR(INDEX(ITENS!$G$6:$G$205,MATCH($B563,ITENS!$A$6:$A$205,0)),"Item não cadastrado"))</f>
        <v/>
      </c>
      <c r="H563" s="9"/>
      <c r="I563" s="11" t="str">
        <f t="shared" si="24"/>
        <v/>
      </c>
      <c r="J563" s="11" t="str">
        <f t="shared" si="25"/>
        <v/>
      </c>
      <c r="K563" s="11" t="str">
        <f t="shared" si="26"/>
        <v/>
      </c>
      <c r="L563" s="6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5"/>
      <c r="B564" s="6"/>
      <c r="C564" s="16" t="str">
        <f>IF($B564="","",IFERROR(INDEX(ITENS!$B$6:$B$205,MATCH($B564,ITENS!$A$6:$A$205,0)),"Item não cadastrado"))</f>
        <v/>
      </c>
      <c r="D564" s="16" t="str">
        <f>IF($B564="","",IFERROR(INDEX(ITENS!$C$6:$C$205,MATCH($B564,ITENS!$A$6:$A$205,0)),"Item não cadastrado"))</f>
        <v/>
      </c>
      <c r="E564" s="16" t="str">
        <f>IF($B564="","",IFERROR(INDEX(ITENS!$D$6:$D$205,MATCH($B564,ITENS!$A$6:$A$205,0)),"Item não cadastrado"))</f>
        <v/>
      </c>
      <c r="F564" s="16" t="str">
        <f>IF($B564="","",IFERROR(INDEX(ITENS!$E$6:$E$205,MATCH($B564,ITENS!$A$6:$A$205,0)),"Item não cadastrado"))</f>
        <v/>
      </c>
      <c r="G564" s="16" t="str">
        <f>IF($B564="","",IFERROR(INDEX(ITENS!$G$6:$G$205,MATCH($B564,ITENS!$A$6:$A$205,0)),"Item não cadastrado"))</f>
        <v/>
      </c>
      <c r="H564" s="9"/>
      <c r="I564" s="11" t="str">
        <f t="shared" si="24"/>
        <v/>
      </c>
      <c r="J564" s="11" t="str">
        <f t="shared" si="25"/>
        <v/>
      </c>
      <c r="K564" s="11" t="str">
        <f t="shared" si="26"/>
        <v/>
      </c>
      <c r="L564" s="6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5"/>
      <c r="B565" s="6"/>
      <c r="C565" s="16" t="str">
        <f>IF($B565="","",IFERROR(INDEX(ITENS!$B$6:$B$205,MATCH($B565,ITENS!$A$6:$A$205,0)),"Item não cadastrado"))</f>
        <v/>
      </c>
      <c r="D565" s="16" t="str">
        <f>IF($B565="","",IFERROR(INDEX(ITENS!$C$6:$C$205,MATCH($B565,ITENS!$A$6:$A$205,0)),"Item não cadastrado"))</f>
        <v/>
      </c>
      <c r="E565" s="16" t="str">
        <f>IF($B565="","",IFERROR(INDEX(ITENS!$D$6:$D$205,MATCH($B565,ITENS!$A$6:$A$205,0)),"Item não cadastrado"))</f>
        <v/>
      </c>
      <c r="F565" s="16" t="str">
        <f>IF($B565="","",IFERROR(INDEX(ITENS!$E$6:$E$205,MATCH($B565,ITENS!$A$6:$A$205,0)),"Item não cadastrado"))</f>
        <v/>
      </c>
      <c r="G565" s="16" t="str">
        <f>IF($B565="","",IFERROR(INDEX(ITENS!$G$6:$G$205,MATCH($B565,ITENS!$A$6:$A$205,0)),"Item não cadastrado"))</f>
        <v/>
      </c>
      <c r="H565" s="9"/>
      <c r="I565" s="11" t="str">
        <f t="shared" si="24"/>
        <v/>
      </c>
      <c r="J565" s="11" t="str">
        <f t="shared" si="25"/>
        <v/>
      </c>
      <c r="K565" s="11" t="str">
        <f t="shared" si="26"/>
        <v/>
      </c>
      <c r="L565" s="6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5"/>
      <c r="B566" s="6"/>
      <c r="C566" s="16" t="str">
        <f>IF($B566="","",IFERROR(INDEX(ITENS!$B$6:$B$205,MATCH($B566,ITENS!$A$6:$A$205,0)),"Item não cadastrado"))</f>
        <v/>
      </c>
      <c r="D566" s="16" t="str">
        <f>IF($B566="","",IFERROR(INDEX(ITENS!$C$6:$C$205,MATCH($B566,ITENS!$A$6:$A$205,0)),"Item não cadastrado"))</f>
        <v/>
      </c>
      <c r="E566" s="16" t="str">
        <f>IF($B566="","",IFERROR(INDEX(ITENS!$D$6:$D$205,MATCH($B566,ITENS!$A$6:$A$205,0)),"Item não cadastrado"))</f>
        <v/>
      </c>
      <c r="F566" s="16" t="str">
        <f>IF($B566="","",IFERROR(INDEX(ITENS!$E$6:$E$205,MATCH($B566,ITENS!$A$6:$A$205,0)),"Item não cadastrado"))</f>
        <v/>
      </c>
      <c r="G566" s="16" t="str">
        <f>IF($B566="","",IFERROR(INDEX(ITENS!$G$6:$G$205,MATCH($B566,ITENS!$A$6:$A$205,0)),"Item não cadastrado"))</f>
        <v/>
      </c>
      <c r="H566" s="9"/>
      <c r="I566" s="11" t="str">
        <f t="shared" si="24"/>
        <v/>
      </c>
      <c r="J566" s="11" t="str">
        <f t="shared" si="25"/>
        <v/>
      </c>
      <c r="K566" s="11" t="str">
        <f t="shared" si="26"/>
        <v/>
      </c>
      <c r="L566" s="6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5"/>
      <c r="B567" s="6"/>
      <c r="C567" s="16" t="str">
        <f>IF($B567="","",IFERROR(INDEX(ITENS!$B$6:$B$205,MATCH($B567,ITENS!$A$6:$A$205,0)),"Item não cadastrado"))</f>
        <v/>
      </c>
      <c r="D567" s="16" t="str">
        <f>IF($B567="","",IFERROR(INDEX(ITENS!$C$6:$C$205,MATCH($B567,ITENS!$A$6:$A$205,0)),"Item não cadastrado"))</f>
        <v/>
      </c>
      <c r="E567" s="16" t="str">
        <f>IF($B567="","",IFERROR(INDEX(ITENS!$D$6:$D$205,MATCH($B567,ITENS!$A$6:$A$205,0)),"Item não cadastrado"))</f>
        <v/>
      </c>
      <c r="F567" s="16" t="str">
        <f>IF($B567="","",IFERROR(INDEX(ITENS!$E$6:$E$205,MATCH($B567,ITENS!$A$6:$A$205,0)),"Item não cadastrado"))</f>
        <v/>
      </c>
      <c r="G567" s="16" t="str">
        <f>IF($B567="","",IFERROR(INDEX(ITENS!$G$6:$G$205,MATCH($B567,ITENS!$A$6:$A$205,0)),"Item não cadastrado"))</f>
        <v/>
      </c>
      <c r="H567" s="9"/>
      <c r="I567" s="11" t="str">
        <f t="shared" si="24"/>
        <v/>
      </c>
      <c r="J567" s="11" t="str">
        <f t="shared" si="25"/>
        <v/>
      </c>
      <c r="K567" s="11" t="str">
        <f t="shared" si="26"/>
        <v/>
      </c>
      <c r="L567" s="6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5"/>
      <c r="B568" s="6"/>
      <c r="C568" s="16" t="str">
        <f>IF($B568="","",IFERROR(INDEX(ITENS!$B$6:$B$205,MATCH($B568,ITENS!$A$6:$A$205,0)),"Item não cadastrado"))</f>
        <v/>
      </c>
      <c r="D568" s="16" t="str">
        <f>IF($B568="","",IFERROR(INDEX(ITENS!$C$6:$C$205,MATCH($B568,ITENS!$A$6:$A$205,0)),"Item não cadastrado"))</f>
        <v/>
      </c>
      <c r="E568" s="16" t="str">
        <f>IF($B568="","",IFERROR(INDEX(ITENS!$D$6:$D$205,MATCH($B568,ITENS!$A$6:$A$205,0)),"Item não cadastrado"))</f>
        <v/>
      </c>
      <c r="F568" s="16" t="str">
        <f>IF($B568="","",IFERROR(INDEX(ITENS!$E$6:$E$205,MATCH($B568,ITENS!$A$6:$A$205,0)),"Item não cadastrado"))</f>
        <v/>
      </c>
      <c r="G568" s="16" t="str">
        <f>IF($B568="","",IFERROR(INDEX(ITENS!$G$6:$G$205,MATCH($B568,ITENS!$A$6:$A$205,0)),"Item não cadastrado"))</f>
        <v/>
      </c>
      <c r="H568" s="9"/>
      <c r="I568" s="11" t="str">
        <f t="shared" si="24"/>
        <v/>
      </c>
      <c r="J568" s="11" t="str">
        <f t="shared" si="25"/>
        <v/>
      </c>
      <c r="K568" s="11" t="str">
        <f t="shared" si="26"/>
        <v/>
      </c>
      <c r="L568" s="6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5"/>
      <c r="B569" s="6"/>
      <c r="C569" s="16" t="str">
        <f>IF($B569="","",IFERROR(INDEX(ITENS!$B$6:$B$205,MATCH($B569,ITENS!$A$6:$A$205,0)),"Item não cadastrado"))</f>
        <v/>
      </c>
      <c r="D569" s="16" t="str">
        <f>IF($B569="","",IFERROR(INDEX(ITENS!$C$6:$C$205,MATCH($B569,ITENS!$A$6:$A$205,0)),"Item não cadastrado"))</f>
        <v/>
      </c>
      <c r="E569" s="16" t="str">
        <f>IF($B569="","",IFERROR(INDEX(ITENS!$D$6:$D$205,MATCH($B569,ITENS!$A$6:$A$205,0)),"Item não cadastrado"))</f>
        <v/>
      </c>
      <c r="F569" s="16" t="str">
        <f>IF($B569="","",IFERROR(INDEX(ITENS!$E$6:$E$205,MATCH($B569,ITENS!$A$6:$A$205,0)),"Item não cadastrado"))</f>
        <v/>
      </c>
      <c r="G569" s="16" t="str">
        <f>IF($B569="","",IFERROR(INDEX(ITENS!$G$6:$G$205,MATCH($B569,ITENS!$A$6:$A$205,0)),"Item não cadastrado"))</f>
        <v/>
      </c>
      <c r="H569" s="9"/>
      <c r="I569" s="11" t="str">
        <f t="shared" si="24"/>
        <v/>
      </c>
      <c r="J569" s="11" t="str">
        <f t="shared" si="25"/>
        <v/>
      </c>
      <c r="K569" s="11" t="str">
        <f t="shared" si="26"/>
        <v/>
      </c>
      <c r="L569" s="6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5"/>
      <c r="B570" s="6"/>
      <c r="C570" s="16" t="str">
        <f>IF($B570="","",IFERROR(INDEX(ITENS!$B$6:$B$205,MATCH($B570,ITENS!$A$6:$A$205,0)),"Item não cadastrado"))</f>
        <v/>
      </c>
      <c r="D570" s="16" t="str">
        <f>IF($B570="","",IFERROR(INDEX(ITENS!$C$6:$C$205,MATCH($B570,ITENS!$A$6:$A$205,0)),"Item não cadastrado"))</f>
        <v/>
      </c>
      <c r="E570" s="16" t="str">
        <f>IF($B570="","",IFERROR(INDEX(ITENS!$D$6:$D$205,MATCH($B570,ITENS!$A$6:$A$205,0)),"Item não cadastrado"))</f>
        <v/>
      </c>
      <c r="F570" s="16" t="str">
        <f>IF($B570="","",IFERROR(INDEX(ITENS!$E$6:$E$205,MATCH($B570,ITENS!$A$6:$A$205,0)),"Item não cadastrado"))</f>
        <v/>
      </c>
      <c r="G570" s="16" t="str">
        <f>IF($B570="","",IFERROR(INDEX(ITENS!$G$6:$G$205,MATCH($B570,ITENS!$A$6:$A$205,0)),"Item não cadastrado"))</f>
        <v/>
      </c>
      <c r="H570" s="9"/>
      <c r="I570" s="11" t="str">
        <f t="shared" si="24"/>
        <v/>
      </c>
      <c r="J570" s="11" t="str">
        <f t="shared" si="25"/>
        <v/>
      </c>
      <c r="K570" s="11" t="str">
        <f t="shared" si="26"/>
        <v/>
      </c>
      <c r="L570" s="6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5"/>
      <c r="B571" s="6"/>
      <c r="C571" s="16" t="str">
        <f>IF($B571="","",IFERROR(INDEX(ITENS!$B$6:$B$205,MATCH($B571,ITENS!$A$6:$A$205,0)),"Item não cadastrado"))</f>
        <v/>
      </c>
      <c r="D571" s="16" t="str">
        <f>IF($B571="","",IFERROR(INDEX(ITENS!$C$6:$C$205,MATCH($B571,ITENS!$A$6:$A$205,0)),"Item não cadastrado"))</f>
        <v/>
      </c>
      <c r="E571" s="16" t="str">
        <f>IF($B571="","",IFERROR(INDEX(ITENS!$D$6:$D$205,MATCH($B571,ITENS!$A$6:$A$205,0)),"Item não cadastrado"))</f>
        <v/>
      </c>
      <c r="F571" s="16" t="str">
        <f>IF($B571="","",IFERROR(INDEX(ITENS!$E$6:$E$205,MATCH($B571,ITENS!$A$6:$A$205,0)),"Item não cadastrado"))</f>
        <v/>
      </c>
      <c r="G571" s="16" t="str">
        <f>IF($B571="","",IFERROR(INDEX(ITENS!$G$6:$G$205,MATCH($B571,ITENS!$A$6:$A$205,0)),"Item não cadastrado"))</f>
        <v/>
      </c>
      <c r="H571" s="9"/>
      <c r="I571" s="11" t="str">
        <f t="shared" si="24"/>
        <v/>
      </c>
      <c r="J571" s="11" t="str">
        <f t="shared" si="25"/>
        <v/>
      </c>
      <c r="K571" s="11" t="str">
        <f t="shared" si="26"/>
        <v/>
      </c>
      <c r="L571" s="6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5"/>
      <c r="B572" s="6"/>
      <c r="C572" s="16" t="str">
        <f>IF($B572="","",IFERROR(INDEX(ITENS!$B$6:$B$205,MATCH($B572,ITENS!$A$6:$A$205,0)),"Item não cadastrado"))</f>
        <v/>
      </c>
      <c r="D572" s="16" t="str">
        <f>IF($B572="","",IFERROR(INDEX(ITENS!$C$6:$C$205,MATCH($B572,ITENS!$A$6:$A$205,0)),"Item não cadastrado"))</f>
        <v/>
      </c>
      <c r="E572" s="16" t="str">
        <f>IF($B572="","",IFERROR(INDEX(ITENS!$D$6:$D$205,MATCH($B572,ITENS!$A$6:$A$205,0)),"Item não cadastrado"))</f>
        <v/>
      </c>
      <c r="F572" s="16" t="str">
        <f>IF($B572="","",IFERROR(INDEX(ITENS!$E$6:$E$205,MATCH($B572,ITENS!$A$6:$A$205,0)),"Item não cadastrado"))</f>
        <v/>
      </c>
      <c r="G572" s="16" t="str">
        <f>IF($B572="","",IFERROR(INDEX(ITENS!$G$6:$G$205,MATCH($B572,ITENS!$A$6:$A$205,0)),"Item não cadastrado"))</f>
        <v/>
      </c>
      <c r="H572" s="9"/>
      <c r="I572" s="11" t="str">
        <f t="shared" si="24"/>
        <v/>
      </c>
      <c r="J572" s="11" t="str">
        <f t="shared" si="25"/>
        <v/>
      </c>
      <c r="K572" s="11" t="str">
        <f t="shared" si="26"/>
        <v/>
      </c>
      <c r="L572" s="6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5"/>
      <c r="B573" s="6"/>
      <c r="C573" s="16" t="str">
        <f>IF($B573="","",IFERROR(INDEX(ITENS!$B$6:$B$205,MATCH($B573,ITENS!$A$6:$A$205,0)),"Item não cadastrado"))</f>
        <v/>
      </c>
      <c r="D573" s="16" t="str">
        <f>IF($B573="","",IFERROR(INDEX(ITENS!$C$6:$C$205,MATCH($B573,ITENS!$A$6:$A$205,0)),"Item não cadastrado"))</f>
        <v/>
      </c>
      <c r="E573" s="16" t="str">
        <f>IF($B573="","",IFERROR(INDEX(ITENS!$D$6:$D$205,MATCH($B573,ITENS!$A$6:$A$205,0)),"Item não cadastrado"))</f>
        <v/>
      </c>
      <c r="F573" s="16" t="str">
        <f>IF($B573="","",IFERROR(INDEX(ITENS!$E$6:$E$205,MATCH($B573,ITENS!$A$6:$A$205,0)),"Item não cadastrado"))</f>
        <v/>
      </c>
      <c r="G573" s="16" t="str">
        <f>IF($B573="","",IFERROR(INDEX(ITENS!$G$6:$G$205,MATCH($B573,ITENS!$A$6:$A$205,0)),"Item não cadastrado"))</f>
        <v/>
      </c>
      <c r="H573" s="9"/>
      <c r="I573" s="11" t="str">
        <f t="shared" si="24"/>
        <v/>
      </c>
      <c r="J573" s="11" t="str">
        <f t="shared" si="25"/>
        <v/>
      </c>
      <c r="K573" s="11" t="str">
        <f t="shared" si="26"/>
        <v/>
      </c>
      <c r="L573" s="6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5"/>
      <c r="B574" s="6"/>
      <c r="C574" s="16" t="str">
        <f>IF($B574="","",IFERROR(INDEX(ITENS!$B$6:$B$205,MATCH($B574,ITENS!$A$6:$A$205,0)),"Item não cadastrado"))</f>
        <v/>
      </c>
      <c r="D574" s="16" t="str">
        <f>IF($B574="","",IFERROR(INDEX(ITENS!$C$6:$C$205,MATCH($B574,ITENS!$A$6:$A$205,0)),"Item não cadastrado"))</f>
        <v/>
      </c>
      <c r="E574" s="16" t="str">
        <f>IF($B574="","",IFERROR(INDEX(ITENS!$D$6:$D$205,MATCH($B574,ITENS!$A$6:$A$205,0)),"Item não cadastrado"))</f>
        <v/>
      </c>
      <c r="F574" s="16" t="str">
        <f>IF($B574="","",IFERROR(INDEX(ITENS!$E$6:$E$205,MATCH($B574,ITENS!$A$6:$A$205,0)),"Item não cadastrado"))</f>
        <v/>
      </c>
      <c r="G574" s="16" t="str">
        <f>IF($B574="","",IFERROR(INDEX(ITENS!$G$6:$G$205,MATCH($B574,ITENS!$A$6:$A$205,0)),"Item não cadastrado"))</f>
        <v/>
      </c>
      <c r="H574" s="9"/>
      <c r="I574" s="11" t="str">
        <f t="shared" si="24"/>
        <v/>
      </c>
      <c r="J574" s="11" t="str">
        <f t="shared" si="25"/>
        <v/>
      </c>
      <c r="K574" s="11" t="str">
        <f t="shared" si="26"/>
        <v/>
      </c>
      <c r="L574" s="6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5"/>
      <c r="B575" s="6"/>
      <c r="C575" s="16" t="str">
        <f>IF($B575="","",IFERROR(INDEX(ITENS!$B$6:$B$205,MATCH($B575,ITENS!$A$6:$A$205,0)),"Item não cadastrado"))</f>
        <v/>
      </c>
      <c r="D575" s="16" t="str">
        <f>IF($B575="","",IFERROR(INDEX(ITENS!$C$6:$C$205,MATCH($B575,ITENS!$A$6:$A$205,0)),"Item não cadastrado"))</f>
        <v/>
      </c>
      <c r="E575" s="16" t="str">
        <f>IF($B575="","",IFERROR(INDEX(ITENS!$D$6:$D$205,MATCH($B575,ITENS!$A$6:$A$205,0)),"Item não cadastrado"))</f>
        <v/>
      </c>
      <c r="F575" s="16" t="str">
        <f>IF($B575="","",IFERROR(INDEX(ITENS!$E$6:$E$205,MATCH($B575,ITENS!$A$6:$A$205,0)),"Item não cadastrado"))</f>
        <v/>
      </c>
      <c r="G575" s="16" t="str">
        <f>IF($B575="","",IFERROR(INDEX(ITENS!$G$6:$G$205,MATCH($B575,ITENS!$A$6:$A$205,0)),"Item não cadastrado"))</f>
        <v/>
      </c>
      <c r="H575" s="9"/>
      <c r="I575" s="11" t="str">
        <f t="shared" si="24"/>
        <v/>
      </c>
      <c r="J575" s="11" t="str">
        <f t="shared" si="25"/>
        <v/>
      </c>
      <c r="K575" s="11" t="str">
        <f t="shared" si="26"/>
        <v/>
      </c>
      <c r="L575" s="6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5"/>
      <c r="B576" s="6"/>
      <c r="C576" s="16" t="str">
        <f>IF($B576="","",IFERROR(INDEX(ITENS!$B$6:$B$205,MATCH($B576,ITENS!$A$6:$A$205,0)),"Item não cadastrado"))</f>
        <v/>
      </c>
      <c r="D576" s="16" t="str">
        <f>IF($B576="","",IFERROR(INDEX(ITENS!$C$6:$C$205,MATCH($B576,ITENS!$A$6:$A$205,0)),"Item não cadastrado"))</f>
        <v/>
      </c>
      <c r="E576" s="16" t="str">
        <f>IF($B576="","",IFERROR(INDEX(ITENS!$D$6:$D$205,MATCH($B576,ITENS!$A$6:$A$205,0)),"Item não cadastrado"))</f>
        <v/>
      </c>
      <c r="F576" s="16" t="str">
        <f>IF($B576="","",IFERROR(INDEX(ITENS!$E$6:$E$205,MATCH($B576,ITENS!$A$6:$A$205,0)),"Item não cadastrado"))</f>
        <v/>
      </c>
      <c r="G576" s="16" t="str">
        <f>IF($B576="","",IFERROR(INDEX(ITENS!$G$6:$G$205,MATCH($B576,ITENS!$A$6:$A$205,0)),"Item não cadastrado"))</f>
        <v/>
      </c>
      <c r="H576" s="9"/>
      <c r="I576" s="11" t="str">
        <f t="shared" si="24"/>
        <v/>
      </c>
      <c r="J576" s="11" t="str">
        <f t="shared" si="25"/>
        <v/>
      </c>
      <c r="K576" s="11" t="str">
        <f t="shared" si="26"/>
        <v/>
      </c>
      <c r="L576" s="6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5"/>
      <c r="B577" s="6"/>
      <c r="C577" s="16" t="str">
        <f>IF($B577="","",IFERROR(INDEX(ITENS!$B$6:$B$205,MATCH($B577,ITENS!$A$6:$A$205,0)),"Item não cadastrado"))</f>
        <v/>
      </c>
      <c r="D577" s="16" t="str">
        <f>IF($B577="","",IFERROR(INDEX(ITENS!$C$6:$C$205,MATCH($B577,ITENS!$A$6:$A$205,0)),"Item não cadastrado"))</f>
        <v/>
      </c>
      <c r="E577" s="16" t="str">
        <f>IF($B577="","",IFERROR(INDEX(ITENS!$D$6:$D$205,MATCH($B577,ITENS!$A$6:$A$205,0)),"Item não cadastrado"))</f>
        <v/>
      </c>
      <c r="F577" s="16" t="str">
        <f>IF($B577="","",IFERROR(INDEX(ITENS!$E$6:$E$205,MATCH($B577,ITENS!$A$6:$A$205,0)),"Item não cadastrado"))</f>
        <v/>
      </c>
      <c r="G577" s="16" t="str">
        <f>IF($B577="","",IFERROR(INDEX(ITENS!$G$6:$G$205,MATCH($B577,ITENS!$A$6:$A$205,0)),"Item não cadastrado"))</f>
        <v/>
      </c>
      <c r="H577" s="9"/>
      <c r="I577" s="11" t="str">
        <f t="shared" si="24"/>
        <v/>
      </c>
      <c r="J577" s="11" t="str">
        <f t="shared" si="25"/>
        <v/>
      </c>
      <c r="K577" s="11" t="str">
        <f t="shared" si="26"/>
        <v/>
      </c>
      <c r="L577" s="6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5"/>
      <c r="B578" s="6"/>
      <c r="C578" s="16" t="str">
        <f>IF($B578="","",IFERROR(INDEX(ITENS!$B$6:$B$205,MATCH($B578,ITENS!$A$6:$A$205,0)),"Item não cadastrado"))</f>
        <v/>
      </c>
      <c r="D578" s="16" t="str">
        <f>IF($B578="","",IFERROR(INDEX(ITENS!$C$6:$C$205,MATCH($B578,ITENS!$A$6:$A$205,0)),"Item não cadastrado"))</f>
        <v/>
      </c>
      <c r="E578" s="16" t="str">
        <f>IF($B578="","",IFERROR(INDEX(ITENS!$D$6:$D$205,MATCH($B578,ITENS!$A$6:$A$205,0)),"Item não cadastrado"))</f>
        <v/>
      </c>
      <c r="F578" s="16" t="str">
        <f>IF($B578="","",IFERROR(INDEX(ITENS!$E$6:$E$205,MATCH($B578,ITENS!$A$6:$A$205,0)),"Item não cadastrado"))</f>
        <v/>
      </c>
      <c r="G578" s="16" t="str">
        <f>IF($B578="","",IFERROR(INDEX(ITENS!$G$6:$G$205,MATCH($B578,ITENS!$A$6:$A$205,0)),"Item não cadastrado"))</f>
        <v/>
      </c>
      <c r="H578" s="9"/>
      <c r="I578" s="11" t="str">
        <f t="shared" si="24"/>
        <v/>
      </c>
      <c r="J578" s="11" t="str">
        <f t="shared" si="25"/>
        <v/>
      </c>
      <c r="K578" s="11" t="str">
        <f t="shared" si="26"/>
        <v/>
      </c>
      <c r="L578" s="6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5"/>
      <c r="B579" s="6"/>
      <c r="C579" s="16" t="str">
        <f>IF($B579="","",IFERROR(INDEX(ITENS!$B$6:$B$205,MATCH($B579,ITENS!$A$6:$A$205,0)),"Item não cadastrado"))</f>
        <v/>
      </c>
      <c r="D579" s="16" t="str">
        <f>IF($B579="","",IFERROR(INDEX(ITENS!$C$6:$C$205,MATCH($B579,ITENS!$A$6:$A$205,0)),"Item não cadastrado"))</f>
        <v/>
      </c>
      <c r="E579" s="16" t="str">
        <f>IF($B579="","",IFERROR(INDEX(ITENS!$D$6:$D$205,MATCH($B579,ITENS!$A$6:$A$205,0)),"Item não cadastrado"))</f>
        <v/>
      </c>
      <c r="F579" s="16" t="str">
        <f>IF($B579="","",IFERROR(INDEX(ITENS!$E$6:$E$205,MATCH($B579,ITENS!$A$6:$A$205,0)),"Item não cadastrado"))</f>
        <v/>
      </c>
      <c r="G579" s="16" t="str">
        <f>IF($B579="","",IFERROR(INDEX(ITENS!$G$6:$G$205,MATCH($B579,ITENS!$A$6:$A$205,0)),"Item não cadastrado"))</f>
        <v/>
      </c>
      <c r="H579" s="9"/>
      <c r="I579" s="11" t="str">
        <f t="shared" si="24"/>
        <v/>
      </c>
      <c r="J579" s="11" t="str">
        <f t="shared" si="25"/>
        <v/>
      </c>
      <c r="K579" s="11" t="str">
        <f t="shared" si="26"/>
        <v/>
      </c>
      <c r="L579" s="6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5"/>
      <c r="B580" s="6"/>
      <c r="C580" s="16" t="str">
        <f>IF($B580="","",IFERROR(INDEX(ITENS!$B$6:$B$205,MATCH($B580,ITENS!$A$6:$A$205,0)),"Item não cadastrado"))</f>
        <v/>
      </c>
      <c r="D580" s="16" t="str">
        <f>IF($B580="","",IFERROR(INDEX(ITENS!$C$6:$C$205,MATCH($B580,ITENS!$A$6:$A$205,0)),"Item não cadastrado"))</f>
        <v/>
      </c>
      <c r="E580" s="16" t="str">
        <f>IF($B580="","",IFERROR(INDEX(ITENS!$D$6:$D$205,MATCH($B580,ITENS!$A$6:$A$205,0)),"Item não cadastrado"))</f>
        <v/>
      </c>
      <c r="F580" s="16" t="str">
        <f>IF($B580="","",IFERROR(INDEX(ITENS!$E$6:$E$205,MATCH($B580,ITENS!$A$6:$A$205,0)),"Item não cadastrado"))</f>
        <v/>
      </c>
      <c r="G580" s="16" t="str">
        <f>IF($B580="","",IFERROR(INDEX(ITENS!$G$6:$G$205,MATCH($B580,ITENS!$A$6:$A$205,0)),"Item não cadastrado"))</f>
        <v/>
      </c>
      <c r="H580" s="9"/>
      <c r="I580" s="11" t="str">
        <f t="shared" si="24"/>
        <v/>
      </c>
      <c r="J580" s="11" t="str">
        <f t="shared" si="25"/>
        <v/>
      </c>
      <c r="K580" s="11" t="str">
        <f t="shared" si="26"/>
        <v/>
      </c>
      <c r="L580" s="6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5"/>
      <c r="B581" s="6"/>
      <c r="C581" s="16" t="str">
        <f>IF($B581="","",IFERROR(INDEX(ITENS!$B$6:$B$205,MATCH($B581,ITENS!$A$6:$A$205,0)),"Item não cadastrado"))</f>
        <v/>
      </c>
      <c r="D581" s="16" t="str">
        <f>IF($B581="","",IFERROR(INDEX(ITENS!$C$6:$C$205,MATCH($B581,ITENS!$A$6:$A$205,0)),"Item não cadastrado"))</f>
        <v/>
      </c>
      <c r="E581" s="16" t="str">
        <f>IF($B581="","",IFERROR(INDEX(ITENS!$D$6:$D$205,MATCH($B581,ITENS!$A$6:$A$205,0)),"Item não cadastrado"))</f>
        <v/>
      </c>
      <c r="F581" s="16" t="str">
        <f>IF($B581="","",IFERROR(INDEX(ITENS!$E$6:$E$205,MATCH($B581,ITENS!$A$6:$A$205,0)),"Item não cadastrado"))</f>
        <v/>
      </c>
      <c r="G581" s="16" t="str">
        <f>IF($B581="","",IFERROR(INDEX(ITENS!$G$6:$G$205,MATCH($B581,ITENS!$A$6:$A$205,0)),"Item não cadastrado"))</f>
        <v/>
      </c>
      <c r="H581" s="9"/>
      <c r="I581" s="11" t="str">
        <f t="shared" si="24"/>
        <v/>
      </c>
      <c r="J581" s="11" t="str">
        <f t="shared" si="25"/>
        <v/>
      </c>
      <c r="K581" s="11" t="str">
        <f t="shared" si="26"/>
        <v/>
      </c>
      <c r="L581" s="6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5"/>
      <c r="B582" s="6"/>
      <c r="C582" s="16" t="str">
        <f>IF($B582="","",IFERROR(INDEX(ITENS!$B$6:$B$205,MATCH($B582,ITENS!$A$6:$A$205,0)),"Item não cadastrado"))</f>
        <v/>
      </c>
      <c r="D582" s="16" t="str">
        <f>IF($B582="","",IFERROR(INDEX(ITENS!$C$6:$C$205,MATCH($B582,ITENS!$A$6:$A$205,0)),"Item não cadastrado"))</f>
        <v/>
      </c>
      <c r="E582" s="16" t="str">
        <f>IF($B582="","",IFERROR(INDEX(ITENS!$D$6:$D$205,MATCH($B582,ITENS!$A$6:$A$205,0)),"Item não cadastrado"))</f>
        <v/>
      </c>
      <c r="F582" s="16" t="str">
        <f>IF($B582="","",IFERROR(INDEX(ITENS!$E$6:$E$205,MATCH($B582,ITENS!$A$6:$A$205,0)),"Item não cadastrado"))</f>
        <v/>
      </c>
      <c r="G582" s="16" t="str">
        <f>IF($B582="","",IFERROR(INDEX(ITENS!$G$6:$G$205,MATCH($B582,ITENS!$A$6:$A$205,0)),"Item não cadastrado"))</f>
        <v/>
      </c>
      <c r="H582" s="9"/>
      <c r="I582" s="11" t="str">
        <f t="shared" ref="I582:I645" si="27">IF(OR($B582="",$H582=""),"",IF($C582="Ativo",$H582,0))</f>
        <v/>
      </c>
      <c r="J582" s="11" t="str">
        <f t="shared" ref="J582:J645" si="28">IF(OR($B582="",$H582=""),"",IF($C582="Passivo",$H582,0))</f>
        <v/>
      </c>
      <c r="K582" s="11" t="str">
        <f t="shared" ref="K582:K645" si="29">IF(OR($B582="",$H582=""),"",IF(AND($C582="Ativo",$G582="Sim"),$H582,0))</f>
        <v/>
      </c>
      <c r="L582" s="6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5"/>
      <c r="B583" s="6"/>
      <c r="C583" s="16" t="str">
        <f>IF($B583="","",IFERROR(INDEX(ITENS!$B$6:$B$205,MATCH($B583,ITENS!$A$6:$A$205,0)),"Item não cadastrado"))</f>
        <v/>
      </c>
      <c r="D583" s="16" t="str">
        <f>IF($B583="","",IFERROR(INDEX(ITENS!$C$6:$C$205,MATCH($B583,ITENS!$A$6:$A$205,0)),"Item não cadastrado"))</f>
        <v/>
      </c>
      <c r="E583" s="16" t="str">
        <f>IF($B583="","",IFERROR(INDEX(ITENS!$D$6:$D$205,MATCH($B583,ITENS!$A$6:$A$205,0)),"Item não cadastrado"))</f>
        <v/>
      </c>
      <c r="F583" s="16" t="str">
        <f>IF($B583="","",IFERROR(INDEX(ITENS!$E$6:$E$205,MATCH($B583,ITENS!$A$6:$A$205,0)),"Item não cadastrado"))</f>
        <v/>
      </c>
      <c r="G583" s="16" t="str">
        <f>IF($B583="","",IFERROR(INDEX(ITENS!$G$6:$G$205,MATCH($B583,ITENS!$A$6:$A$205,0)),"Item não cadastrado"))</f>
        <v/>
      </c>
      <c r="H583" s="9"/>
      <c r="I583" s="11" t="str">
        <f t="shared" si="27"/>
        <v/>
      </c>
      <c r="J583" s="11" t="str">
        <f t="shared" si="28"/>
        <v/>
      </c>
      <c r="K583" s="11" t="str">
        <f t="shared" si="29"/>
        <v/>
      </c>
      <c r="L583" s="6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5"/>
      <c r="B584" s="6"/>
      <c r="C584" s="16" t="str">
        <f>IF($B584="","",IFERROR(INDEX(ITENS!$B$6:$B$205,MATCH($B584,ITENS!$A$6:$A$205,0)),"Item não cadastrado"))</f>
        <v/>
      </c>
      <c r="D584" s="16" t="str">
        <f>IF($B584="","",IFERROR(INDEX(ITENS!$C$6:$C$205,MATCH($B584,ITENS!$A$6:$A$205,0)),"Item não cadastrado"))</f>
        <v/>
      </c>
      <c r="E584" s="16" t="str">
        <f>IF($B584="","",IFERROR(INDEX(ITENS!$D$6:$D$205,MATCH($B584,ITENS!$A$6:$A$205,0)),"Item não cadastrado"))</f>
        <v/>
      </c>
      <c r="F584" s="16" t="str">
        <f>IF($B584="","",IFERROR(INDEX(ITENS!$E$6:$E$205,MATCH($B584,ITENS!$A$6:$A$205,0)),"Item não cadastrado"))</f>
        <v/>
      </c>
      <c r="G584" s="16" t="str">
        <f>IF($B584="","",IFERROR(INDEX(ITENS!$G$6:$G$205,MATCH($B584,ITENS!$A$6:$A$205,0)),"Item não cadastrado"))</f>
        <v/>
      </c>
      <c r="H584" s="9"/>
      <c r="I584" s="11" t="str">
        <f t="shared" si="27"/>
        <v/>
      </c>
      <c r="J584" s="11" t="str">
        <f t="shared" si="28"/>
        <v/>
      </c>
      <c r="K584" s="11" t="str">
        <f t="shared" si="29"/>
        <v/>
      </c>
      <c r="L584" s="6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5"/>
      <c r="B585" s="6"/>
      <c r="C585" s="16" t="str">
        <f>IF($B585="","",IFERROR(INDEX(ITENS!$B$6:$B$205,MATCH($B585,ITENS!$A$6:$A$205,0)),"Item não cadastrado"))</f>
        <v/>
      </c>
      <c r="D585" s="16" t="str">
        <f>IF($B585="","",IFERROR(INDEX(ITENS!$C$6:$C$205,MATCH($B585,ITENS!$A$6:$A$205,0)),"Item não cadastrado"))</f>
        <v/>
      </c>
      <c r="E585" s="16" t="str">
        <f>IF($B585="","",IFERROR(INDEX(ITENS!$D$6:$D$205,MATCH($B585,ITENS!$A$6:$A$205,0)),"Item não cadastrado"))</f>
        <v/>
      </c>
      <c r="F585" s="16" t="str">
        <f>IF($B585="","",IFERROR(INDEX(ITENS!$E$6:$E$205,MATCH($B585,ITENS!$A$6:$A$205,0)),"Item não cadastrado"))</f>
        <v/>
      </c>
      <c r="G585" s="16" t="str">
        <f>IF($B585="","",IFERROR(INDEX(ITENS!$G$6:$G$205,MATCH($B585,ITENS!$A$6:$A$205,0)),"Item não cadastrado"))</f>
        <v/>
      </c>
      <c r="H585" s="9"/>
      <c r="I585" s="11" t="str">
        <f t="shared" si="27"/>
        <v/>
      </c>
      <c r="J585" s="11" t="str">
        <f t="shared" si="28"/>
        <v/>
      </c>
      <c r="K585" s="11" t="str">
        <f t="shared" si="29"/>
        <v/>
      </c>
      <c r="L585" s="6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5"/>
      <c r="B586" s="6"/>
      <c r="C586" s="16" t="str">
        <f>IF($B586="","",IFERROR(INDEX(ITENS!$B$6:$B$205,MATCH($B586,ITENS!$A$6:$A$205,0)),"Item não cadastrado"))</f>
        <v/>
      </c>
      <c r="D586" s="16" t="str">
        <f>IF($B586="","",IFERROR(INDEX(ITENS!$C$6:$C$205,MATCH($B586,ITENS!$A$6:$A$205,0)),"Item não cadastrado"))</f>
        <v/>
      </c>
      <c r="E586" s="16" t="str">
        <f>IF($B586="","",IFERROR(INDEX(ITENS!$D$6:$D$205,MATCH($B586,ITENS!$A$6:$A$205,0)),"Item não cadastrado"))</f>
        <v/>
      </c>
      <c r="F586" s="16" t="str">
        <f>IF($B586="","",IFERROR(INDEX(ITENS!$E$6:$E$205,MATCH($B586,ITENS!$A$6:$A$205,0)),"Item não cadastrado"))</f>
        <v/>
      </c>
      <c r="G586" s="16" t="str">
        <f>IF($B586="","",IFERROR(INDEX(ITENS!$G$6:$G$205,MATCH($B586,ITENS!$A$6:$A$205,0)),"Item não cadastrado"))</f>
        <v/>
      </c>
      <c r="H586" s="9"/>
      <c r="I586" s="11" t="str">
        <f t="shared" si="27"/>
        <v/>
      </c>
      <c r="J586" s="11" t="str">
        <f t="shared" si="28"/>
        <v/>
      </c>
      <c r="K586" s="11" t="str">
        <f t="shared" si="29"/>
        <v/>
      </c>
      <c r="L586" s="6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5"/>
      <c r="B587" s="6"/>
      <c r="C587" s="16" t="str">
        <f>IF($B587="","",IFERROR(INDEX(ITENS!$B$6:$B$205,MATCH($B587,ITENS!$A$6:$A$205,0)),"Item não cadastrado"))</f>
        <v/>
      </c>
      <c r="D587" s="16" t="str">
        <f>IF($B587="","",IFERROR(INDEX(ITENS!$C$6:$C$205,MATCH($B587,ITENS!$A$6:$A$205,0)),"Item não cadastrado"))</f>
        <v/>
      </c>
      <c r="E587" s="16" t="str">
        <f>IF($B587="","",IFERROR(INDEX(ITENS!$D$6:$D$205,MATCH($B587,ITENS!$A$6:$A$205,0)),"Item não cadastrado"))</f>
        <v/>
      </c>
      <c r="F587" s="16" t="str">
        <f>IF($B587="","",IFERROR(INDEX(ITENS!$E$6:$E$205,MATCH($B587,ITENS!$A$6:$A$205,0)),"Item não cadastrado"))</f>
        <v/>
      </c>
      <c r="G587" s="16" t="str">
        <f>IF($B587="","",IFERROR(INDEX(ITENS!$G$6:$G$205,MATCH($B587,ITENS!$A$6:$A$205,0)),"Item não cadastrado"))</f>
        <v/>
      </c>
      <c r="H587" s="9"/>
      <c r="I587" s="11" t="str">
        <f t="shared" si="27"/>
        <v/>
      </c>
      <c r="J587" s="11" t="str">
        <f t="shared" si="28"/>
        <v/>
      </c>
      <c r="K587" s="11" t="str">
        <f t="shared" si="29"/>
        <v/>
      </c>
      <c r="L587" s="6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5"/>
      <c r="B588" s="6"/>
      <c r="C588" s="16" t="str">
        <f>IF($B588="","",IFERROR(INDEX(ITENS!$B$6:$B$205,MATCH($B588,ITENS!$A$6:$A$205,0)),"Item não cadastrado"))</f>
        <v/>
      </c>
      <c r="D588" s="16" t="str">
        <f>IF($B588="","",IFERROR(INDEX(ITENS!$C$6:$C$205,MATCH($B588,ITENS!$A$6:$A$205,0)),"Item não cadastrado"))</f>
        <v/>
      </c>
      <c r="E588" s="16" t="str">
        <f>IF($B588="","",IFERROR(INDEX(ITENS!$D$6:$D$205,MATCH($B588,ITENS!$A$6:$A$205,0)),"Item não cadastrado"))</f>
        <v/>
      </c>
      <c r="F588" s="16" t="str">
        <f>IF($B588="","",IFERROR(INDEX(ITENS!$E$6:$E$205,MATCH($B588,ITENS!$A$6:$A$205,0)),"Item não cadastrado"))</f>
        <v/>
      </c>
      <c r="G588" s="16" t="str">
        <f>IF($B588="","",IFERROR(INDEX(ITENS!$G$6:$G$205,MATCH($B588,ITENS!$A$6:$A$205,0)),"Item não cadastrado"))</f>
        <v/>
      </c>
      <c r="H588" s="9"/>
      <c r="I588" s="11" t="str">
        <f t="shared" si="27"/>
        <v/>
      </c>
      <c r="J588" s="11" t="str">
        <f t="shared" si="28"/>
        <v/>
      </c>
      <c r="K588" s="11" t="str">
        <f t="shared" si="29"/>
        <v/>
      </c>
      <c r="L588" s="6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5"/>
      <c r="B589" s="6"/>
      <c r="C589" s="16" t="str">
        <f>IF($B589="","",IFERROR(INDEX(ITENS!$B$6:$B$205,MATCH($B589,ITENS!$A$6:$A$205,0)),"Item não cadastrado"))</f>
        <v/>
      </c>
      <c r="D589" s="16" t="str">
        <f>IF($B589="","",IFERROR(INDEX(ITENS!$C$6:$C$205,MATCH($B589,ITENS!$A$6:$A$205,0)),"Item não cadastrado"))</f>
        <v/>
      </c>
      <c r="E589" s="16" t="str">
        <f>IF($B589="","",IFERROR(INDEX(ITENS!$D$6:$D$205,MATCH($B589,ITENS!$A$6:$A$205,0)),"Item não cadastrado"))</f>
        <v/>
      </c>
      <c r="F589" s="16" t="str">
        <f>IF($B589="","",IFERROR(INDEX(ITENS!$E$6:$E$205,MATCH($B589,ITENS!$A$6:$A$205,0)),"Item não cadastrado"))</f>
        <v/>
      </c>
      <c r="G589" s="16" t="str">
        <f>IF($B589="","",IFERROR(INDEX(ITENS!$G$6:$G$205,MATCH($B589,ITENS!$A$6:$A$205,0)),"Item não cadastrado"))</f>
        <v/>
      </c>
      <c r="H589" s="9"/>
      <c r="I589" s="11" t="str">
        <f t="shared" si="27"/>
        <v/>
      </c>
      <c r="J589" s="11" t="str">
        <f t="shared" si="28"/>
        <v/>
      </c>
      <c r="K589" s="11" t="str">
        <f t="shared" si="29"/>
        <v/>
      </c>
      <c r="L589" s="6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5"/>
      <c r="B590" s="6"/>
      <c r="C590" s="16" t="str">
        <f>IF($B590="","",IFERROR(INDEX(ITENS!$B$6:$B$205,MATCH($B590,ITENS!$A$6:$A$205,0)),"Item não cadastrado"))</f>
        <v/>
      </c>
      <c r="D590" s="16" t="str">
        <f>IF($B590="","",IFERROR(INDEX(ITENS!$C$6:$C$205,MATCH($B590,ITENS!$A$6:$A$205,0)),"Item não cadastrado"))</f>
        <v/>
      </c>
      <c r="E590" s="16" t="str">
        <f>IF($B590="","",IFERROR(INDEX(ITENS!$D$6:$D$205,MATCH($B590,ITENS!$A$6:$A$205,0)),"Item não cadastrado"))</f>
        <v/>
      </c>
      <c r="F590" s="16" t="str">
        <f>IF($B590="","",IFERROR(INDEX(ITENS!$E$6:$E$205,MATCH($B590,ITENS!$A$6:$A$205,0)),"Item não cadastrado"))</f>
        <v/>
      </c>
      <c r="G590" s="16" t="str">
        <f>IF($B590="","",IFERROR(INDEX(ITENS!$G$6:$G$205,MATCH($B590,ITENS!$A$6:$A$205,0)),"Item não cadastrado"))</f>
        <v/>
      </c>
      <c r="H590" s="9"/>
      <c r="I590" s="11" t="str">
        <f t="shared" si="27"/>
        <v/>
      </c>
      <c r="J590" s="11" t="str">
        <f t="shared" si="28"/>
        <v/>
      </c>
      <c r="K590" s="11" t="str">
        <f t="shared" si="29"/>
        <v/>
      </c>
      <c r="L590" s="6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5"/>
      <c r="B591" s="6"/>
      <c r="C591" s="16" t="str">
        <f>IF($B591="","",IFERROR(INDEX(ITENS!$B$6:$B$205,MATCH($B591,ITENS!$A$6:$A$205,0)),"Item não cadastrado"))</f>
        <v/>
      </c>
      <c r="D591" s="16" t="str">
        <f>IF($B591="","",IFERROR(INDEX(ITENS!$C$6:$C$205,MATCH($B591,ITENS!$A$6:$A$205,0)),"Item não cadastrado"))</f>
        <v/>
      </c>
      <c r="E591" s="16" t="str">
        <f>IF($B591="","",IFERROR(INDEX(ITENS!$D$6:$D$205,MATCH($B591,ITENS!$A$6:$A$205,0)),"Item não cadastrado"))</f>
        <v/>
      </c>
      <c r="F591" s="16" t="str">
        <f>IF($B591="","",IFERROR(INDEX(ITENS!$E$6:$E$205,MATCH($B591,ITENS!$A$6:$A$205,0)),"Item não cadastrado"))</f>
        <v/>
      </c>
      <c r="G591" s="16" t="str">
        <f>IF($B591="","",IFERROR(INDEX(ITENS!$G$6:$G$205,MATCH($B591,ITENS!$A$6:$A$205,0)),"Item não cadastrado"))</f>
        <v/>
      </c>
      <c r="H591" s="9"/>
      <c r="I591" s="11" t="str">
        <f t="shared" si="27"/>
        <v/>
      </c>
      <c r="J591" s="11" t="str">
        <f t="shared" si="28"/>
        <v/>
      </c>
      <c r="K591" s="11" t="str">
        <f t="shared" si="29"/>
        <v/>
      </c>
      <c r="L591" s="6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5"/>
      <c r="B592" s="6"/>
      <c r="C592" s="16" t="str">
        <f>IF($B592="","",IFERROR(INDEX(ITENS!$B$6:$B$205,MATCH($B592,ITENS!$A$6:$A$205,0)),"Item não cadastrado"))</f>
        <v/>
      </c>
      <c r="D592" s="16" t="str">
        <f>IF($B592="","",IFERROR(INDEX(ITENS!$C$6:$C$205,MATCH($B592,ITENS!$A$6:$A$205,0)),"Item não cadastrado"))</f>
        <v/>
      </c>
      <c r="E592" s="16" t="str">
        <f>IF($B592="","",IFERROR(INDEX(ITENS!$D$6:$D$205,MATCH($B592,ITENS!$A$6:$A$205,0)),"Item não cadastrado"))</f>
        <v/>
      </c>
      <c r="F592" s="16" t="str">
        <f>IF($B592="","",IFERROR(INDEX(ITENS!$E$6:$E$205,MATCH($B592,ITENS!$A$6:$A$205,0)),"Item não cadastrado"))</f>
        <v/>
      </c>
      <c r="G592" s="16" t="str">
        <f>IF($B592="","",IFERROR(INDEX(ITENS!$G$6:$G$205,MATCH($B592,ITENS!$A$6:$A$205,0)),"Item não cadastrado"))</f>
        <v/>
      </c>
      <c r="H592" s="9"/>
      <c r="I592" s="11" t="str">
        <f t="shared" si="27"/>
        <v/>
      </c>
      <c r="J592" s="11" t="str">
        <f t="shared" si="28"/>
        <v/>
      </c>
      <c r="K592" s="11" t="str">
        <f t="shared" si="29"/>
        <v/>
      </c>
      <c r="L592" s="6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5"/>
      <c r="B593" s="6"/>
      <c r="C593" s="16" t="str">
        <f>IF($B593="","",IFERROR(INDEX(ITENS!$B$6:$B$205,MATCH($B593,ITENS!$A$6:$A$205,0)),"Item não cadastrado"))</f>
        <v/>
      </c>
      <c r="D593" s="16" t="str">
        <f>IF($B593="","",IFERROR(INDEX(ITENS!$C$6:$C$205,MATCH($B593,ITENS!$A$6:$A$205,0)),"Item não cadastrado"))</f>
        <v/>
      </c>
      <c r="E593" s="16" t="str">
        <f>IF($B593="","",IFERROR(INDEX(ITENS!$D$6:$D$205,MATCH($B593,ITENS!$A$6:$A$205,0)),"Item não cadastrado"))</f>
        <v/>
      </c>
      <c r="F593" s="16" t="str">
        <f>IF($B593="","",IFERROR(INDEX(ITENS!$E$6:$E$205,MATCH($B593,ITENS!$A$6:$A$205,0)),"Item não cadastrado"))</f>
        <v/>
      </c>
      <c r="G593" s="16" t="str">
        <f>IF($B593="","",IFERROR(INDEX(ITENS!$G$6:$G$205,MATCH($B593,ITENS!$A$6:$A$205,0)),"Item não cadastrado"))</f>
        <v/>
      </c>
      <c r="H593" s="9"/>
      <c r="I593" s="11" t="str">
        <f t="shared" si="27"/>
        <v/>
      </c>
      <c r="J593" s="11" t="str">
        <f t="shared" si="28"/>
        <v/>
      </c>
      <c r="K593" s="11" t="str">
        <f t="shared" si="29"/>
        <v/>
      </c>
      <c r="L593" s="6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5"/>
      <c r="B594" s="6"/>
      <c r="C594" s="16" t="str">
        <f>IF($B594="","",IFERROR(INDEX(ITENS!$B$6:$B$205,MATCH($B594,ITENS!$A$6:$A$205,0)),"Item não cadastrado"))</f>
        <v/>
      </c>
      <c r="D594" s="16" t="str">
        <f>IF($B594="","",IFERROR(INDEX(ITENS!$C$6:$C$205,MATCH($B594,ITENS!$A$6:$A$205,0)),"Item não cadastrado"))</f>
        <v/>
      </c>
      <c r="E594" s="16" t="str">
        <f>IF($B594="","",IFERROR(INDEX(ITENS!$D$6:$D$205,MATCH($B594,ITENS!$A$6:$A$205,0)),"Item não cadastrado"))</f>
        <v/>
      </c>
      <c r="F594" s="16" t="str">
        <f>IF($B594="","",IFERROR(INDEX(ITENS!$E$6:$E$205,MATCH($B594,ITENS!$A$6:$A$205,0)),"Item não cadastrado"))</f>
        <v/>
      </c>
      <c r="G594" s="16" t="str">
        <f>IF($B594="","",IFERROR(INDEX(ITENS!$G$6:$G$205,MATCH($B594,ITENS!$A$6:$A$205,0)),"Item não cadastrado"))</f>
        <v/>
      </c>
      <c r="H594" s="9"/>
      <c r="I594" s="11" t="str">
        <f t="shared" si="27"/>
        <v/>
      </c>
      <c r="J594" s="11" t="str">
        <f t="shared" si="28"/>
        <v/>
      </c>
      <c r="K594" s="11" t="str">
        <f t="shared" si="29"/>
        <v/>
      </c>
      <c r="L594" s="6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5"/>
      <c r="B595" s="6"/>
      <c r="C595" s="16" t="str">
        <f>IF($B595="","",IFERROR(INDEX(ITENS!$B$6:$B$205,MATCH($B595,ITENS!$A$6:$A$205,0)),"Item não cadastrado"))</f>
        <v/>
      </c>
      <c r="D595" s="16" t="str">
        <f>IF($B595="","",IFERROR(INDEX(ITENS!$C$6:$C$205,MATCH($B595,ITENS!$A$6:$A$205,0)),"Item não cadastrado"))</f>
        <v/>
      </c>
      <c r="E595" s="16" t="str">
        <f>IF($B595="","",IFERROR(INDEX(ITENS!$D$6:$D$205,MATCH($B595,ITENS!$A$6:$A$205,0)),"Item não cadastrado"))</f>
        <v/>
      </c>
      <c r="F595" s="16" t="str">
        <f>IF($B595="","",IFERROR(INDEX(ITENS!$E$6:$E$205,MATCH($B595,ITENS!$A$6:$A$205,0)),"Item não cadastrado"))</f>
        <v/>
      </c>
      <c r="G595" s="16" t="str">
        <f>IF($B595="","",IFERROR(INDEX(ITENS!$G$6:$G$205,MATCH($B595,ITENS!$A$6:$A$205,0)),"Item não cadastrado"))</f>
        <v/>
      </c>
      <c r="H595" s="9"/>
      <c r="I595" s="11" t="str">
        <f t="shared" si="27"/>
        <v/>
      </c>
      <c r="J595" s="11" t="str">
        <f t="shared" si="28"/>
        <v/>
      </c>
      <c r="K595" s="11" t="str">
        <f t="shared" si="29"/>
        <v/>
      </c>
      <c r="L595" s="6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5"/>
      <c r="B596" s="6"/>
      <c r="C596" s="16" t="str">
        <f>IF($B596="","",IFERROR(INDEX(ITENS!$B$6:$B$205,MATCH($B596,ITENS!$A$6:$A$205,0)),"Item não cadastrado"))</f>
        <v/>
      </c>
      <c r="D596" s="16" t="str">
        <f>IF($B596="","",IFERROR(INDEX(ITENS!$C$6:$C$205,MATCH($B596,ITENS!$A$6:$A$205,0)),"Item não cadastrado"))</f>
        <v/>
      </c>
      <c r="E596" s="16" t="str">
        <f>IF($B596="","",IFERROR(INDEX(ITENS!$D$6:$D$205,MATCH($B596,ITENS!$A$6:$A$205,0)),"Item não cadastrado"))</f>
        <v/>
      </c>
      <c r="F596" s="16" t="str">
        <f>IF($B596="","",IFERROR(INDEX(ITENS!$E$6:$E$205,MATCH($B596,ITENS!$A$6:$A$205,0)),"Item não cadastrado"))</f>
        <v/>
      </c>
      <c r="G596" s="16" t="str">
        <f>IF($B596="","",IFERROR(INDEX(ITENS!$G$6:$G$205,MATCH($B596,ITENS!$A$6:$A$205,0)),"Item não cadastrado"))</f>
        <v/>
      </c>
      <c r="H596" s="9"/>
      <c r="I596" s="11" t="str">
        <f t="shared" si="27"/>
        <v/>
      </c>
      <c r="J596" s="11" t="str">
        <f t="shared" si="28"/>
        <v/>
      </c>
      <c r="K596" s="11" t="str">
        <f t="shared" si="29"/>
        <v/>
      </c>
      <c r="L596" s="6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5"/>
      <c r="B597" s="6"/>
      <c r="C597" s="16" t="str">
        <f>IF($B597="","",IFERROR(INDEX(ITENS!$B$6:$B$205,MATCH($B597,ITENS!$A$6:$A$205,0)),"Item não cadastrado"))</f>
        <v/>
      </c>
      <c r="D597" s="16" t="str">
        <f>IF($B597="","",IFERROR(INDEX(ITENS!$C$6:$C$205,MATCH($B597,ITENS!$A$6:$A$205,0)),"Item não cadastrado"))</f>
        <v/>
      </c>
      <c r="E597" s="16" t="str">
        <f>IF($B597="","",IFERROR(INDEX(ITENS!$D$6:$D$205,MATCH($B597,ITENS!$A$6:$A$205,0)),"Item não cadastrado"))</f>
        <v/>
      </c>
      <c r="F597" s="16" t="str">
        <f>IF($B597="","",IFERROR(INDEX(ITENS!$E$6:$E$205,MATCH($B597,ITENS!$A$6:$A$205,0)),"Item não cadastrado"))</f>
        <v/>
      </c>
      <c r="G597" s="16" t="str">
        <f>IF($B597="","",IFERROR(INDEX(ITENS!$G$6:$G$205,MATCH($B597,ITENS!$A$6:$A$205,0)),"Item não cadastrado"))</f>
        <v/>
      </c>
      <c r="H597" s="9"/>
      <c r="I597" s="11" t="str">
        <f t="shared" si="27"/>
        <v/>
      </c>
      <c r="J597" s="11" t="str">
        <f t="shared" si="28"/>
        <v/>
      </c>
      <c r="K597" s="11" t="str">
        <f t="shared" si="29"/>
        <v/>
      </c>
      <c r="L597" s="6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5"/>
      <c r="B598" s="6"/>
      <c r="C598" s="16" t="str">
        <f>IF($B598="","",IFERROR(INDEX(ITENS!$B$6:$B$205,MATCH($B598,ITENS!$A$6:$A$205,0)),"Item não cadastrado"))</f>
        <v/>
      </c>
      <c r="D598" s="16" t="str">
        <f>IF($B598="","",IFERROR(INDEX(ITENS!$C$6:$C$205,MATCH($B598,ITENS!$A$6:$A$205,0)),"Item não cadastrado"))</f>
        <v/>
      </c>
      <c r="E598" s="16" t="str">
        <f>IF($B598="","",IFERROR(INDEX(ITENS!$D$6:$D$205,MATCH($B598,ITENS!$A$6:$A$205,0)),"Item não cadastrado"))</f>
        <v/>
      </c>
      <c r="F598" s="16" t="str">
        <f>IF($B598="","",IFERROR(INDEX(ITENS!$E$6:$E$205,MATCH($B598,ITENS!$A$6:$A$205,0)),"Item não cadastrado"))</f>
        <v/>
      </c>
      <c r="G598" s="16" t="str">
        <f>IF($B598="","",IFERROR(INDEX(ITENS!$G$6:$G$205,MATCH($B598,ITENS!$A$6:$A$205,0)),"Item não cadastrado"))</f>
        <v/>
      </c>
      <c r="H598" s="9"/>
      <c r="I598" s="11" t="str">
        <f t="shared" si="27"/>
        <v/>
      </c>
      <c r="J598" s="11" t="str">
        <f t="shared" si="28"/>
        <v/>
      </c>
      <c r="K598" s="11" t="str">
        <f t="shared" si="29"/>
        <v/>
      </c>
      <c r="L598" s="6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5"/>
      <c r="B599" s="6"/>
      <c r="C599" s="16" t="str">
        <f>IF($B599="","",IFERROR(INDEX(ITENS!$B$6:$B$205,MATCH($B599,ITENS!$A$6:$A$205,0)),"Item não cadastrado"))</f>
        <v/>
      </c>
      <c r="D599" s="16" t="str">
        <f>IF($B599="","",IFERROR(INDEX(ITENS!$C$6:$C$205,MATCH($B599,ITENS!$A$6:$A$205,0)),"Item não cadastrado"))</f>
        <v/>
      </c>
      <c r="E599" s="16" t="str">
        <f>IF($B599="","",IFERROR(INDEX(ITENS!$D$6:$D$205,MATCH($B599,ITENS!$A$6:$A$205,0)),"Item não cadastrado"))</f>
        <v/>
      </c>
      <c r="F599" s="16" t="str">
        <f>IF($B599="","",IFERROR(INDEX(ITENS!$E$6:$E$205,MATCH($B599,ITENS!$A$6:$A$205,0)),"Item não cadastrado"))</f>
        <v/>
      </c>
      <c r="G599" s="16" t="str">
        <f>IF($B599="","",IFERROR(INDEX(ITENS!$G$6:$G$205,MATCH($B599,ITENS!$A$6:$A$205,0)),"Item não cadastrado"))</f>
        <v/>
      </c>
      <c r="H599" s="9"/>
      <c r="I599" s="11" t="str">
        <f t="shared" si="27"/>
        <v/>
      </c>
      <c r="J599" s="11" t="str">
        <f t="shared" si="28"/>
        <v/>
      </c>
      <c r="K599" s="11" t="str">
        <f t="shared" si="29"/>
        <v/>
      </c>
      <c r="L599" s="6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5"/>
      <c r="B600" s="6"/>
      <c r="C600" s="16" t="str">
        <f>IF($B600="","",IFERROR(INDEX(ITENS!$B$6:$B$205,MATCH($B600,ITENS!$A$6:$A$205,0)),"Item não cadastrado"))</f>
        <v/>
      </c>
      <c r="D600" s="16" t="str">
        <f>IF($B600="","",IFERROR(INDEX(ITENS!$C$6:$C$205,MATCH($B600,ITENS!$A$6:$A$205,0)),"Item não cadastrado"))</f>
        <v/>
      </c>
      <c r="E600" s="16" t="str">
        <f>IF($B600="","",IFERROR(INDEX(ITENS!$D$6:$D$205,MATCH($B600,ITENS!$A$6:$A$205,0)),"Item não cadastrado"))</f>
        <v/>
      </c>
      <c r="F600" s="16" t="str">
        <f>IF($B600="","",IFERROR(INDEX(ITENS!$E$6:$E$205,MATCH($B600,ITENS!$A$6:$A$205,0)),"Item não cadastrado"))</f>
        <v/>
      </c>
      <c r="G600" s="16" t="str">
        <f>IF($B600="","",IFERROR(INDEX(ITENS!$G$6:$G$205,MATCH($B600,ITENS!$A$6:$A$205,0)),"Item não cadastrado"))</f>
        <v/>
      </c>
      <c r="H600" s="9"/>
      <c r="I600" s="11" t="str">
        <f t="shared" si="27"/>
        <v/>
      </c>
      <c r="J600" s="11" t="str">
        <f t="shared" si="28"/>
        <v/>
      </c>
      <c r="K600" s="11" t="str">
        <f t="shared" si="29"/>
        <v/>
      </c>
      <c r="L600" s="6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5"/>
      <c r="B601" s="6"/>
      <c r="C601" s="16" t="str">
        <f>IF($B601="","",IFERROR(INDEX(ITENS!$B$6:$B$205,MATCH($B601,ITENS!$A$6:$A$205,0)),"Item não cadastrado"))</f>
        <v/>
      </c>
      <c r="D601" s="16" t="str">
        <f>IF($B601="","",IFERROR(INDEX(ITENS!$C$6:$C$205,MATCH($B601,ITENS!$A$6:$A$205,0)),"Item não cadastrado"))</f>
        <v/>
      </c>
      <c r="E601" s="16" t="str">
        <f>IF($B601="","",IFERROR(INDEX(ITENS!$D$6:$D$205,MATCH($B601,ITENS!$A$6:$A$205,0)),"Item não cadastrado"))</f>
        <v/>
      </c>
      <c r="F601" s="16" t="str">
        <f>IF($B601="","",IFERROR(INDEX(ITENS!$E$6:$E$205,MATCH($B601,ITENS!$A$6:$A$205,0)),"Item não cadastrado"))</f>
        <v/>
      </c>
      <c r="G601" s="16" t="str">
        <f>IF($B601="","",IFERROR(INDEX(ITENS!$G$6:$G$205,MATCH($B601,ITENS!$A$6:$A$205,0)),"Item não cadastrado"))</f>
        <v/>
      </c>
      <c r="H601" s="9"/>
      <c r="I601" s="11" t="str">
        <f t="shared" si="27"/>
        <v/>
      </c>
      <c r="J601" s="11" t="str">
        <f t="shared" si="28"/>
        <v/>
      </c>
      <c r="K601" s="11" t="str">
        <f t="shared" si="29"/>
        <v/>
      </c>
      <c r="L601" s="6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5"/>
      <c r="B602" s="6"/>
      <c r="C602" s="16" t="str">
        <f>IF($B602="","",IFERROR(INDEX(ITENS!$B$6:$B$205,MATCH($B602,ITENS!$A$6:$A$205,0)),"Item não cadastrado"))</f>
        <v/>
      </c>
      <c r="D602" s="16" t="str">
        <f>IF($B602="","",IFERROR(INDEX(ITENS!$C$6:$C$205,MATCH($B602,ITENS!$A$6:$A$205,0)),"Item não cadastrado"))</f>
        <v/>
      </c>
      <c r="E602" s="16" t="str">
        <f>IF($B602="","",IFERROR(INDEX(ITENS!$D$6:$D$205,MATCH($B602,ITENS!$A$6:$A$205,0)),"Item não cadastrado"))</f>
        <v/>
      </c>
      <c r="F602" s="16" t="str">
        <f>IF($B602="","",IFERROR(INDEX(ITENS!$E$6:$E$205,MATCH($B602,ITENS!$A$6:$A$205,0)),"Item não cadastrado"))</f>
        <v/>
      </c>
      <c r="G602" s="16" t="str">
        <f>IF($B602="","",IFERROR(INDEX(ITENS!$G$6:$G$205,MATCH($B602,ITENS!$A$6:$A$205,0)),"Item não cadastrado"))</f>
        <v/>
      </c>
      <c r="H602" s="9"/>
      <c r="I602" s="11" t="str">
        <f t="shared" si="27"/>
        <v/>
      </c>
      <c r="J602" s="11" t="str">
        <f t="shared" si="28"/>
        <v/>
      </c>
      <c r="K602" s="11" t="str">
        <f t="shared" si="29"/>
        <v/>
      </c>
      <c r="L602" s="6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5"/>
      <c r="B603" s="6"/>
      <c r="C603" s="16" t="str">
        <f>IF($B603="","",IFERROR(INDEX(ITENS!$B$6:$B$205,MATCH($B603,ITENS!$A$6:$A$205,0)),"Item não cadastrado"))</f>
        <v/>
      </c>
      <c r="D603" s="16" t="str">
        <f>IF($B603="","",IFERROR(INDEX(ITENS!$C$6:$C$205,MATCH($B603,ITENS!$A$6:$A$205,0)),"Item não cadastrado"))</f>
        <v/>
      </c>
      <c r="E603" s="16" t="str">
        <f>IF($B603="","",IFERROR(INDEX(ITENS!$D$6:$D$205,MATCH($B603,ITENS!$A$6:$A$205,0)),"Item não cadastrado"))</f>
        <v/>
      </c>
      <c r="F603" s="16" t="str">
        <f>IF($B603="","",IFERROR(INDEX(ITENS!$E$6:$E$205,MATCH($B603,ITENS!$A$6:$A$205,0)),"Item não cadastrado"))</f>
        <v/>
      </c>
      <c r="G603" s="16" t="str">
        <f>IF($B603="","",IFERROR(INDEX(ITENS!$G$6:$G$205,MATCH($B603,ITENS!$A$6:$A$205,0)),"Item não cadastrado"))</f>
        <v/>
      </c>
      <c r="H603" s="9"/>
      <c r="I603" s="11" t="str">
        <f t="shared" si="27"/>
        <v/>
      </c>
      <c r="J603" s="11" t="str">
        <f t="shared" si="28"/>
        <v/>
      </c>
      <c r="K603" s="11" t="str">
        <f t="shared" si="29"/>
        <v/>
      </c>
      <c r="L603" s="6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5"/>
      <c r="B604" s="6"/>
      <c r="C604" s="16" t="str">
        <f>IF($B604="","",IFERROR(INDEX(ITENS!$B$6:$B$205,MATCH($B604,ITENS!$A$6:$A$205,0)),"Item não cadastrado"))</f>
        <v/>
      </c>
      <c r="D604" s="16" t="str">
        <f>IF($B604="","",IFERROR(INDEX(ITENS!$C$6:$C$205,MATCH($B604,ITENS!$A$6:$A$205,0)),"Item não cadastrado"))</f>
        <v/>
      </c>
      <c r="E604" s="16" t="str">
        <f>IF($B604="","",IFERROR(INDEX(ITENS!$D$6:$D$205,MATCH($B604,ITENS!$A$6:$A$205,0)),"Item não cadastrado"))</f>
        <v/>
      </c>
      <c r="F604" s="16" t="str">
        <f>IF($B604="","",IFERROR(INDEX(ITENS!$E$6:$E$205,MATCH($B604,ITENS!$A$6:$A$205,0)),"Item não cadastrado"))</f>
        <v/>
      </c>
      <c r="G604" s="16" t="str">
        <f>IF($B604="","",IFERROR(INDEX(ITENS!$G$6:$G$205,MATCH($B604,ITENS!$A$6:$A$205,0)),"Item não cadastrado"))</f>
        <v/>
      </c>
      <c r="H604" s="9"/>
      <c r="I604" s="11" t="str">
        <f t="shared" si="27"/>
        <v/>
      </c>
      <c r="J604" s="11" t="str">
        <f t="shared" si="28"/>
        <v/>
      </c>
      <c r="K604" s="11" t="str">
        <f t="shared" si="29"/>
        <v/>
      </c>
      <c r="L604" s="6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5"/>
      <c r="B605" s="6"/>
      <c r="C605" s="16" t="str">
        <f>IF($B605="","",IFERROR(INDEX(ITENS!$B$6:$B$205,MATCH($B605,ITENS!$A$6:$A$205,0)),"Item não cadastrado"))</f>
        <v/>
      </c>
      <c r="D605" s="16" t="str">
        <f>IF($B605="","",IFERROR(INDEX(ITENS!$C$6:$C$205,MATCH($B605,ITENS!$A$6:$A$205,0)),"Item não cadastrado"))</f>
        <v/>
      </c>
      <c r="E605" s="16" t="str">
        <f>IF($B605="","",IFERROR(INDEX(ITENS!$D$6:$D$205,MATCH($B605,ITENS!$A$6:$A$205,0)),"Item não cadastrado"))</f>
        <v/>
      </c>
      <c r="F605" s="16" t="str">
        <f>IF($B605="","",IFERROR(INDEX(ITENS!$E$6:$E$205,MATCH($B605,ITENS!$A$6:$A$205,0)),"Item não cadastrado"))</f>
        <v/>
      </c>
      <c r="G605" s="16" t="str">
        <f>IF($B605="","",IFERROR(INDEX(ITENS!$G$6:$G$205,MATCH($B605,ITENS!$A$6:$A$205,0)),"Item não cadastrado"))</f>
        <v/>
      </c>
      <c r="H605" s="9"/>
      <c r="I605" s="11" t="str">
        <f t="shared" si="27"/>
        <v/>
      </c>
      <c r="J605" s="11" t="str">
        <f t="shared" si="28"/>
        <v/>
      </c>
      <c r="K605" s="11" t="str">
        <f t="shared" si="29"/>
        <v/>
      </c>
      <c r="L605" s="6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5"/>
      <c r="B606" s="6"/>
      <c r="C606" s="16" t="str">
        <f>IF($B606="","",IFERROR(INDEX(ITENS!$B$6:$B$205,MATCH($B606,ITENS!$A$6:$A$205,0)),"Item não cadastrado"))</f>
        <v/>
      </c>
      <c r="D606" s="16" t="str">
        <f>IF($B606="","",IFERROR(INDEX(ITENS!$C$6:$C$205,MATCH($B606,ITENS!$A$6:$A$205,0)),"Item não cadastrado"))</f>
        <v/>
      </c>
      <c r="E606" s="16" t="str">
        <f>IF($B606="","",IFERROR(INDEX(ITENS!$D$6:$D$205,MATCH($B606,ITENS!$A$6:$A$205,0)),"Item não cadastrado"))</f>
        <v/>
      </c>
      <c r="F606" s="16" t="str">
        <f>IF($B606="","",IFERROR(INDEX(ITENS!$E$6:$E$205,MATCH($B606,ITENS!$A$6:$A$205,0)),"Item não cadastrado"))</f>
        <v/>
      </c>
      <c r="G606" s="16" t="str">
        <f>IF($B606="","",IFERROR(INDEX(ITENS!$G$6:$G$205,MATCH($B606,ITENS!$A$6:$A$205,0)),"Item não cadastrado"))</f>
        <v/>
      </c>
      <c r="H606" s="9"/>
      <c r="I606" s="11" t="str">
        <f t="shared" si="27"/>
        <v/>
      </c>
      <c r="J606" s="11" t="str">
        <f t="shared" si="28"/>
        <v/>
      </c>
      <c r="K606" s="11" t="str">
        <f t="shared" si="29"/>
        <v/>
      </c>
      <c r="L606" s="6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5"/>
      <c r="B607" s="6"/>
      <c r="C607" s="16" t="str">
        <f>IF($B607="","",IFERROR(INDEX(ITENS!$B$6:$B$205,MATCH($B607,ITENS!$A$6:$A$205,0)),"Item não cadastrado"))</f>
        <v/>
      </c>
      <c r="D607" s="16" t="str">
        <f>IF($B607="","",IFERROR(INDEX(ITENS!$C$6:$C$205,MATCH($B607,ITENS!$A$6:$A$205,0)),"Item não cadastrado"))</f>
        <v/>
      </c>
      <c r="E607" s="16" t="str">
        <f>IF($B607="","",IFERROR(INDEX(ITENS!$D$6:$D$205,MATCH($B607,ITENS!$A$6:$A$205,0)),"Item não cadastrado"))</f>
        <v/>
      </c>
      <c r="F607" s="16" t="str">
        <f>IF($B607="","",IFERROR(INDEX(ITENS!$E$6:$E$205,MATCH($B607,ITENS!$A$6:$A$205,0)),"Item não cadastrado"))</f>
        <v/>
      </c>
      <c r="G607" s="16" t="str">
        <f>IF($B607="","",IFERROR(INDEX(ITENS!$G$6:$G$205,MATCH($B607,ITENS!$A$6:$A$205,0)),"Item não cadastrado"))</f>
        <v/>
      </c>
      <c r="H607" s="9"/>
      <c r="I607" s="11" t="str">
        <f t="shared" si="27"/>
        <v/>
      </c>
      <c r="J607" s="11" t="str">
        <f t="shared" si="28"/>
        <v/>
      </c>
      <c r="K607" s="11" t="str">
        <f t="shared" si="29"/>
        <v/>
      </c>
      <c r="L607" s="6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5"/>
      <c r="B608" s="6"/>
      <c r="C608" s="16" t="str">
        <f>IF($B608="","",IFERROR(INDEX(ITENS!$B$6:$B$205,MATCH($B608,ITENS!$A$6:$A$205,0)),"Item não cadastrado"))</f>
        <v/>
      </c>
      <c r="D608" s="16" t="str">
        <f>IF($B608="","",IFERROR(INDEX(ITENS!$C$6:$C$205,MATCH($B608,ITENS!$A$6:$A$205,0)),"Item não cadastrado"))</f>
        <v/>
      </c>
      <c r="E608" s="16" t="str">
        <f>IF($B608="","",IFERROR(INDEX(ITENS!$D$6:$D$205,MATCH($B608,ITENS!$A$6:$A$205,0)),"Item não cadastrado"))</f>
        <v/>
      </c>
      <c r="F608" s="16" t="str">
        <f>IF($B608="","",IFERROR(INDEX(ITENS!$E$6:$E$205,MATCH($B608,ITENS!$A$6:$A$205,0)),"Item não cadastrado"))</f>
        <v/>
      </c>
      <c r="G608" s="16" t="str">
        <f>IF($B608="","",IFERROR(INDEX(ITENS!$G$6:$G$205,MATCH($B608,ITENS!$A$6:$A$205,0)),"Item não cadastrado"))</f>
        <v/>
      </c>
      <c r="H608" s="9"/>
      <c r="I608" s="11" t="str">
        <f t="shared" si="27"/>
        <v/>
      </c>
      <c r="J608" s="11" t="str">
        <f t="shared" si="28"/>
        <v/>
      </c>
      <c r="K608" s="11" t="str">
        <f t="shared" si="29"/>
        <v/>
      </c>
      <c r="L608" s="6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5"/>
      <c r="B609" s="6"/>
      <c r="C609" s="16" t="str">
        <f>IF($B609="","",IFERROR(INDEX(ITENS!$B$6:$B$205,MATCH($B609,ITENS!$A$6:$A$205,0)),"Item não cadastrado"))</f>
        <v/>
      </c>
      <c r="D609" s="16" t="str">
        <f>IF($B609="","",IFERROR(INDEX(ITENS!$C$6:$C$205,MATCH($B609,ITENS!$A$6:$A$205,0)),"Item não cadastrado"))</f>
        <v/>
      </c>
      <c r="E609" s="16" t="str">
        <f>IF($B609="","",IFERROR(INDEX(ITENS!$D$6:$D$205,MATCH($B609,ITENS!$A$6:$A$205,0)),"Item não cadastrado"))</f>
        <v/>
      </c>
      <c r="F609" s="16" t="str">
        <f>IF($B609="","",IFERROR(INDEX(ITENS!$E$6:$E$205,MATCH($B609,ITENS!$A$6:$A$205,0)),"Item não cadastrado"))</f>
        <v/>
      </c>
      <c r="G609" s="16" t="str">
        <f>IF($B609="","",IFERROR(INDEX(ITENS!$G$6:$G$205,MATCH($B609,ITENS!$A$6:$A$205,0)),"Item não cadastrado"))</f>
        <v/>
      </c>
      <c r="H609" s="9"/>
      <c r="I609" s="11" t="str">
        <f t="shared" si="27"/>
        <v/>
      </c>
      <c r="J609" s="11" t="str">
        <f t="shared" si="28"/>
        <v/>
      </c>
      <c r="K609" s="11" t="str">
        <f t="shared" si="29"/>
        <v/>
      </c>
      <c r="L609" s="6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5"/>
      <c r="B610" s="6"/>
      <c r="C610" s="16" t="str">
        <f>IF($B610="","",IFERROR(INDEX(ITENS!$B$6:$B$205,MATCH($B610,ITENS!$A$6:$A$205,0)),"Item não cadastrado"))</f>
        <v/>
      </c>
      <c r="D610" s="16" t="str">
        <f>IF($B610="","",IFERROR(INDEX(ITENS!$C$6:$C$205,MATCH($B610,ITENS!$A$6:$A$205,0)),"Item não cadastrado"))</f>
        <v/>
      </c>
      <c r="E610" s="16" t="str">
        <f>IF($B610="","",IFERROR(INDEX(ITENS!$D$6:$D$205,MATCH($B610,ITENS!$A$6:$A$205,0)),"Item não cadastrado"))</f>
        <v/>
      </c>
      <c r="F610" s="16" t="str">
        <f>IF($B610="","",IFERROR(INDEX(ITENS!$E$6:$E$205,MATCH($B610,ITENS!$A$6:$A$205,0)),"Item não cadastrado"))</f>
        <v/>
      </c>
      <c r="G610" s="16" t="str">
        <f>IF($B610="","",IFERROR(INDEX(ITENS!$G$6:$G$205,MATCH($B610,ITENS!$A$6:$A$205,0)),"Item não cadastrado"))</f>
        <v/>
      </c>
      <c r="H610" s="9"/>
      <c r="I610" s="11" t="str">
        <f t="shared" si="27"/>
        <v/>
      </c>
      <c r="J610" s="11" t="str">
        <f t="shared" si="28"/>
        <v/>
      </c>
      <c r="K610" s="11" t="str">
        <f t="shared" si="29"/>
        <v/>
      </c>
      <c r="L610" s="6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5"/>
      <c r="B611" s="6"/>
      <c r="C611" s="16" t="str">
        <f>IF($B611="","",IFERROR(INDEX(ITENS!$B$6:$B$205,MATCH($B611,ITENS!$A$6:$A$205,0)),"Item não cadastrado"))</f>
        <v/>
      </c>
      <c r="D611" s="16" t="str">
        <f>IF($B611="","",IFERROR(INDEX(ITENS!$C$6:$C$205,MATCH($B611,ITENS!$A$6:$A$205,0)),"Item não cadastrado"))</f>
        <v/>
      </c>
      <c r="E611" s="16" t="str">
        <f>IF($B611="","",IFERROR(INDEX(ITENS!$D$6:$D$205,MATCH($B611,ITENS!$A$6:$A$205,0)),"Item não cadastrado"))</f>
        <v/>
      </c>
      <c r="F611" s="16" t="str">
        <f>IF($B611="","",IFERROR(INDEX(ITENS!$E$6:$E$205,MATCH($B611,ITENS!$A$6:$A$205,0)),"Item não cadastrado"))</f>
        <v/>
      </c>
      <c r="G611" s="16" t="str">
        <f>IF($B611="","",IFERROR(INDEX(ITENS!$G$6:$G$205,MATCH($B611,ITENS!$A$6:$A$205,0)),"Item não cadastrado"))</f>
        <v/>
      </c>
      <c r="H611" s="9"/>
      <c r="I611" s="11" t="str">
        <f t="shared" si="27"/>
        <v/>
      </c>
      <c r="J611" s="11" t="str">
        <f t="shared" si="28"/>
        <v/>
      </c>
      <c r="K611" s="11" t="str">
        <f t="shared" si="29"/>
        <v/>
      </c>
      <c r="L611" s="6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5"/>
      <c r="B612" s="6"/>
      <c r="C612" s="16" t="str">
        <f>IF($B612="","",IFERROR(INDEX(ITENS!$B$6:$B$205,MATCH($B612,ITENS!$A$6:$A$205,0)),"Item não cadastrado"))</f>
        <v/>
      </c>
      <c r="D612" s="16" t="str">
        <f>IF($B612="","",IFERROR(INDEX(ITENS!$C$6:$C$205,MATCH($B612,ITENS!$A$6:$A$205,0)),"Item não cadastrado"))</f>
        <v/>
      </c>
      <c r="E612" s="16" t="str">
        <f>IF($B612="","",IFERROR(INDEX(ITENS!$D$6:$D$205,MATCH($B612,ITENS!$A$6:$A$205,0)),"Item não cadastrado"))</f>
        <v/>
      </c>
      <c r="F612" s="16" t="str">
        <f>IF($B612="","",IFERROR(INDEX(ITENS!$E$6:$E$205,MATCH($B612,ITENS!$A$6:$A$205,0)),"Item não cadastrado"))</f>
        <v/>
      </c>
      <c r="G612" s="16" t="str">
        <f>IF($B612="","",IFERROR(INDEX(ITENS!$G$6:$G$205,MATCH($B612,ITENS!$A$6:$A$205,0)),"Item não cadastrado"))</f>
        <v/>
      </c>
      <c r="H612" s="9"/>
      <c r="I612" s="11" t="str">
        <f t="shared" si="27"/>
        <v/>
      </c>
      <c r="J612" s="11" t="str">
        <f t="shared" si="28"/>
        <v/>
      </c>
      <c r="K612" s="11" t="str">
        <f t="shared" si="29"/>
        <v/>
      </c>
      <c r="L612" s="6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5"/>
      <c r="B613" s="6"/>
      <c r="C613" s="16" t="str">
        <f>IF($B613="","",IFERROR(INDEX(ITENS!$B$6:$B$205,MATCH($B613,ITENS!$A$6:$A$205,0)),"Item não cadastrado"))</f>
        <v/>
      </c>
      <c r="D613" s="16" t="str">
        <f>IF($B613="","",IFERROR(INDEX(ITENS!$C$6:$C$205,MATCH($B613,ITENS!$A$6:$A$205,0)),"Item não cadastrado"))</f>
        <v/>
      </c>
      <c r="E613" s="16" t="str">
        <f>IF($B613="","",IFERROR(INDEX(ITENS!$D$6:$D$205,MATCH($B613,ITENS!$A$6:$A$205,0)),"Item não cadastrado"))</f>
        <v/>
      </c>
      <c r="F613" s="16" t="str">
        <f>IF($B613="","",IFERROR(INDEX(ITENS!$E$6:$E$205,MATCH($B613,ITENS!$A$6:$A$205,0)),"Item não cadastrado"))</f>
        <v/>
      </c>
      <c r="G613" s="16" t="str">
        <f>IF($B613="","",IFERROR(INDEX(ITENS!$G$6:$G$205,MATCH($B613,ITENS!$A$6:$A$205,0)),"Item não cadastrado"))</f>
        <v/>
      </c>
      <c r="H613" s="9"/>
      <c r="I613" s="11" t="str">
        <f t="shared" si="27"/>
        <v/>
      </c>
      <c r="J613" s="11" t="str">
        <f t="shared" si="28"/>
        <v/>
      </c>
      <c r="K613" s="11" t="str">
        <f t="shared" si="29"/>
        <v/>
      </c>
      <c r="L613" s="6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5"/>
      <c r="B614" s="6"/>
      <c r="C614" s="16" t="str">
        <f>IF($B614="","",IFERROR(INDEX(ITENS!$B$6:$B$205,MATCH($B614,ITENS!$A$6:$A$205,0)),"Item não cadastrado"))</f>
        <v/>
      </c>
      <c r="D614" s="16" t="str">
        <f>IF($B614="","",IFERROR(INDEX(ITENS!$C$6:$C$205,MATCH($B614,ITENS!$A$6:$A$205,0)),"Item não cadastrado"))</f>
        <v/>
      </c>
      <c r="E614" s="16" t="str">
        <f>IF($B614="","",IFERROR(INDEX(ITENS!$D$6:$D$205,MATCH($B614,ITENS!$A$6:$A$205,0)),"Item não cadastrado"))</f>
        <v/>
      </c>
      <c r="F614" s="16" t="str">
        <f>IF($B614="","",IFERROR(INDEX(ITENS!$E$6:$E$205,MATCH($B614,ITENS!$A$6:$A$205,0)),"Item não cadastrado"))</f>
        <v/>
      </c>
      <c r="G614" s="16" t="str">
        <f>IF($B614="","",IFERROR(INDEX(ITENS!$G$6:$G$205,MATCH($B614,ITENS!$A$6:$A$205,0)),"Item não cadastrado"))</f>
        <v/>
      </c>
      <c r="H614" s="9"/>
      <c r="I614" s="11" t="str">
        <f t="shared" si="27"/>
        <v/>
      </c>
      <c r="J614" s="11" t="str">
        <f t="shared" si="28"/>
        <v/>
      </c>
      <c r="K614" s="11" t="str">
        <f t="shared" si="29"/>
        <v/>
      </c>
      <c r="L614" s="6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5"/>
      <c r="B615" s="6"/>
      <c r="C615" s="16" t="str">
        <f>IF($B615="","",IFERROR(INDEX(ITENS!$B$6:$B$205,MATCH($B615,ITENS!$A$6:$A$205,0)),"Item não cadastrado"))</f>
        <v/>
      </c>
      <c r="D615" s="16" t="str">
        <f>IF($B615="","",IFERROR(INDEX(ITENS!$C$6:$C$205,MATCH($B615,ITENS!$A$6:$A$205,0)),"Item não cadastrado"))</f>
        <v/>
      </c>
      <c r="E615" s="16" t="str">
        <f>IF($B615="","",IFERROR(INDEX(ITENS!$D$6:$D$205,MATCH($B615,ITENS!$A$6:$A$205,0)),"Item não cadastrado"))</f>
        <v/>
      </c>
      <c r="F615" s="16" t="str">
        <f>IF($B615="","",IFERROR(INDEX(ITENS!$E$6:$E$205,MATCH($B615,ITENS!$A$6:$A$205,0)),"Item não cadastrado"))</f>
        <v/>
      </c>
      <c r="G615" s="16" t="str">
        <f>IF($B615="","",IFERROR(INDEX(ITENS!$G$6:$G$205,MATCH($B615,ITENS!$A$6:$A$205,0)),"Item não cadastrado"))</f>
        <v/>
      </c>
      <c r="H615" s="9"/>
      <c r="I615" s="11" t="str">
        <f t="shared" si="27"/>
        <v/>
      </c>
      <c r="J615" s="11" t="str">
        <f t="shared" si="28"/>
        <v/>
      </c>
      <c r="K615" s="11" t="str">
        <f t="shared" si="29"/>
        <v/>
      </c>
      <c r="L615" s="6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5"/>
      <c r="B616" s="6"/>
      <c r="C616" s="16" t="str">
        <f>IF($B616="","",IFERROR(INDEX(ITENS!$B$6:$B$205,MATCH($B616,ITENS!$A$6:$A$205,0)),"Item não cadastrado"))</f>
        <v/>
      </c>
      <c r="D616" s="16" t="str">
        <f>IF($B616="","",IFERROR(INDEX(ITENS!$C$6:$C$205,MATCH($B616,ITENS!$A$6:$A$205,0)),"Item não cadastrado"))</f>
        <v/>
      </c>
      <c r="E616" s="16" t="str">
        <f>IF($B616="","",IFERROR(INDEX(ITENS!$D$6:$D$205,MATCH($B616,ITENS!$A$6:$A$205,0)),"Item não cadastrado"))</f>
        <v/>
      </c>
      <c r="F616" s="16" t="str">
        <f>IF($B616="","",IFERROR(INDEX(ITENS!$E$6:$E$205,MATCH($B616,ITENS!$A$6:$A$205,0)),"Item não cadastrado"))</f>
        <v/>
      </c>
      <c r="G616" s="16" t="str">
        <f>IF($B616="","",IFERROR(INDEX(ITENS!$G$6:$G$205,MATCH($B616,ITENS!$A$6:$A$205,0)),"Item não cadastrado"))</f>
        <v/>
      </c>
      <c r="H616" s="9"/>
      <c r="I616" s="11" t="str">
        <f t="shared" si="27"/>
        <v/>
      </c>
      <c r="J616" s="11" t="str">
        <f t="shared" si="28"/>
        <v/>
      </c>
      <c r="K616" s="11" t="str">
        <f t="shared" si="29"/>
        <v/>
      </c>
      <c r="L616" s="6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5"/>
      <c r="B617" s="6"/>
      <c r="C617" s="16" t="str">
        <f>IF($B617="","",IFERROR(INDEX(ITENS!$B$6:$B$205,MATCH($B617,ITENS!$A$6:$A$205,0)),"Item não cadastrado"))</f>
        <v/>
      </c>
      <c r="D617" s="16" t="str">
        <f>IF($B617="","",IFERROR(INDEX(ITENS!$C$6:$C$205,MATCH($B617,ITENS!$A$6:$A$205,0)),"Item não cadastrado"))</f>
        <v/>
      </c>
      <c r="E617" s="16" t="str">
        <f>IF($B617="","",IFERROR(INDEX(ITENS!$D$6:$D$205,MATCH($B617,ITENS!$A$6:$A$205,0)),"Item não cadastrado"))</f>
        <v/>
      </c>
      <c r="F617" s="16" t="str">
        <f>IF($B617="","",IFERROR(INDEX(ITENS!$E$6:$E$205,MATCH($B617,ITENS!$A$6:$A$205,0)),"Item não cadastrado"))</f>
        <v/>
      </c>
      <c r="G617" s="16" t="str">
        <f>IF($B617="","",IFERROR(INDEX(ITENS!$G$6:$G$205,MATCH($B617,ITENS!$A$6:$A$205,0)),"Item não cadastrado"))</f>
        <v/>
      </c>
      <c r="H617" s="9"/>
      <c r="I617" s="11" t="str">
        <f t="shared" si="27"/>
        <v/>
      </c>
      <c r="J617" s="11" t="str">
        <f t="shared" si="28"/>
        <v/>
      </c>
      <c r="K617" s="11" t="str">
        <f t="shared" si="29"/>
        <v/>
      </c>
      <c r="L617" s="6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5"/>
      <c r="B618" s="6"/>
      <c r="C618" s="16" t="str">
        <f>IF($B618="","",IFERROR(INDEX(ITENS!$B$6:$B$205,MATCH($B618,ITENS!$A$6:$A$205,0)),"Item não cadastrado"))</f>
        <v/>
      </c>
      <c r="D618" s="16" t="str">
        <f>IF($B618="","",IFERROR(INDEX(ITENS!$C$6:$C$205,MATCH($B618,ITENS!$A$6:$A$205,0)),"Item não cadastrado"))</f>
        <v/>
      </c>
      <c r="E618" s="16" t="str">
        <f>IF($B618="","",IFERROR(INDEX(ITENS!$D$6:$D$205,MATCH($B618,ITENS!$A$6:$A$205,0)),"Item não cadastrado"))</f>
        <v/>
      </c>
      <c r="F618" s="16" t="str">
        <f>IF($B618="","",IFERROR(INDEX(ITENS!$E$6:$E$205,MATCH($B618,ITENS!$A$6:$A$205,0)),"Item não cadastrado"))</f>
        <v/>
      </c>
      <c r="G618" s="16" t="str">
        <f>IF($B618="","",IFERROR(INDEX(ITENS!$G$6:$G$205,MATCH($B618,ITENS!$A$6:$A$205,0)),"Item não cadastrado"))</f>
        <v/>
      </c>
      <c r="H618" s="9"/>
      <c r="I618" s="11" t="str">
        <f t="shared" si="27"/>
        <v/>
      </c>
      <c r="J618" s="11" t="str">
        <f t="shared" si="28"/>
        <v/>
      </c>
      <c r="K618" s="11" t="str">
        <f t="shared" si="29"/>
        <v/>
      </c>
      <c r="L618" s="6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5"/>
      <c r="B619" s="6"/>
      <c r="C619" s="16" t="str">
        <f>IF($B619="","",IFERROR(INDEX(ITENS!$B$6:$B$205,MATCH($B619,ITENS!$A$6:$A$205,0)),"Item não cadastrado"))</f>
        <v/>
      </c>
      <c r="D619" s="16" t="str">
        <f>IF($B619="","",IFERROR(INDEX(ITENS!$C$6:$C$205,MATCH($B619,ITENS!$A$6:$A$205,0)),"Item não cadastrado"))</f>
        <v/>
      </c>
      <c r="E619" s="16" t="str">
        <f>IF($B619="","",IFERROR(INDEX(ITENS!$D$6:$D$205,MATCH($B619,ITENS!$A$6:$A$205,0)),"Item não cadastrado"))</f>
        <v/>
      </c>
      <c r="F619" s="16" t="str">
        <f>IF($B619="","",IFERROR(INDEX(ITENS!$E$6:$E$205,MATCH($B619,ITENS!$A$6:$A$205,0)),"Item não cadastrado"))</f>
        <v/>
      </c>
      <c r="G619" s="16" t="str">
        <f>IF($B619="","",IFERROR(INDEX(ITENS!$G$6:$G$205,MATCH($B619,ITENS!$A$6:$A$205,0)),"Item não cadastrado"))</f>
        <v/>
      </c>
      <c r="H619" s="9"/>
      <c r="I619" s="11" t="str">
        <f t="shared" si="27"/>
        <v/>
      </c>
      <c r="J619" s="11" t="str">
        <f t="shared" si="28"/>
        <v/>
      </c>
      <c r="K619" s="11" t="str">
        <f t="shared" si="29"/>
        <v/>
      </c>
      <c r="L619" s="6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5"/>
      <c r="B620" s="6"/>
      <c r="C620" s="16" t="str">
        <f>IF($B620="","",IFERROR(INDEX(ITENS!$B$6:$B$205,MATCH($B620,ITENS!$A$6:$A$205,0)),"Item não cadastrado"))</f>
        <v/>
      </c>
      <c r="D620" s="16" t="str">
        <f>IF($B620="","",IFERROR(INDEX(ITENS!$C$6:$C$205,MATCH($B620,ITENS!$A$6:$A$205,0)),"Item não cadastrado"))</f>
        <v/>
      </c>
      <c r="E620" s="16" t="str">
        <f>IF($B620="","",IFERROR(INDEX(ITENS!$D$6:$D$205,MATCH($B620,ITENS!$A$6:$A$205,0)),"Item não cadastrado"))</f>
        <v/>
      </c>
      <c r="F620" s="16" t="str">
        <f>IF($B620="","",IFERROR(INDEX(ITENS!$E$6:$E$205,MATCH($B620,ITENS!$A$6:$A$205,0)),"Item não cadastrado"))</f>
        <v/>
      </c>
      <c r="G620" s="16" t="str">
        <f>IF($B620="","",IFERROR(INDEX(ITENS!$G$6:$G$205,MATCH($B620,ITENS!$A$6:$A$205,0)),"Item não cadastrado"))</f>
        <v/>
      </c>
      <c r="H620" s="9"/>
      <c r="I620" s="11" t="str">
        <f t="shared" si="27"/>
        <v/>
      </c>
      <c r="J620" s="11" t="str">
        <f t="shared" si="28"/>
        <v/>
      </c>
      <c r="K620" s="11" t="str">
        <f t="shared" si="29"/>
        <v/>
      </c>
      <c r="L620" s="6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5"/>
      <c r="B621" s="6"/>
      <c r="C621" s="16" t="str">
        <f>IF($B621="","",IFERROR(INDEX(ITENS!$B$6:$B$205,MATCH($B621,ITENS!$A$6:$A$205,0)),"Item não cadastrado"))</f>
        <v/>
      </c>
      <c r="D621" s="16" t="str">
        <f>IF($B621="","",IFERROR(INDEX(ITENS!$C$6:$C$205,MATCH($B621,ITENS!$A$6:$A$205,0)),"Item não cadastrado"))</f>
        <v/>
      </c>
      <c r="E621" s="16" t="str">
        <f>IF($B621="","",IFERROR(INDEX(ITENS!$D$6:$D$205,MATCH($B621,ITENS!$A$6:$A$205,0)),"Item não cadastrado"))</f>
        <v/>
      </c>
      <c r="F621" s="16" t="str">
        <f>IF($B621="","",IFERROR(INDEX(ITENS!$E$6:$E$205,MATCH($B621,ITENS!$A$6:$A$205,0)),"Item não cadastrado"))</f>
        <v/>
      </c>
      <c r="G621" s="16" t="str">
        <f>IF($B621="","",IFERROR(INDEX(ITENS!$G$6:$G$205,MATCH($B621,ITENS!$A$6:$A$205,0)),"Item não cadastrado"))</f>
        <v/>
      </c>
      <c r="H621" s="9"/>
      <c r="I621" s="11" t="str">
        <f t="shared" si="27"/>
        <v/>
      </c>
      <c r="J621" s="11" t="str">
        <f t="shared" si="28"/>
        <v/>
      </c>
      <c r="K621" s="11" t="str">
        <f t="shared" si="29"/>
        <v/>
      </c>
      <c r="L621" s="6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5"/>
      <c r="B622" s="6"/>
      <c r="C622" s="16" t="str">
        <f>IF($B622="","",IFERROR(INDEX(ITENS!$B$6:$B$205,MATCH($B622,ITENS!$A$6:$A$205,0)),"Item não cadastrado"))</f>
        <v/>
      </c>
      <c r="D622" s="16" t="str">
        <f>IF($B622="","",IFERROR(INDEX(ITENS!$C$6:$C$205,MATCH($B622,ITENS!$A$6:$A$205,0)),"Item não cadastrado"))</f>
        <v/>
      </c>
      <c r="E622" s="16" t="str">
        <f>IF($B622="","",IFERROR(INDEX(ITENS!$D$6:$D$205,MATCH($B622,ITENS!$A$6:$A$205,0)),"Item não cadastrado"))</f>
        <v/>
      </c>
      <c r="F622" s="16" t="str">
        <f>IF($B622="","",IFERROR(INDEX(ITENS!$E$6:$E$205,MATCH($B622,ITENS!$A$6:$A$205,0)),"Item não cadastrado"))</f>
        <v/>
      </c>
      <c r="G622" s="16" t="str">
        <f>IF($B622="","",IFERROR(INDEX(ITENS!$G$6:$G$205,MATCH($B622,ITENS!$A$6:$A$205,0)),"Item não cadastrado"))</f>
        <v/>
      </c>
      <c r="H622" s="9"/>
      <c r="I622" s="11" t="str">
        <f t="shared" si="27"/>
        <v/>
      </c>
      <c r="J622" s="11" t="str">
        <f t="shared" si="28"/>
        <v/>
      </c>
      <c r="K622" s="11" t="str">
        <f t="shared" si="29"/>
        <v/>
      </c>
      <c r="L622" s="6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5"/>
      <c r="B623" s="6"/>
      <c r="C623" s="16" t="str">
        <f>IF($B623="","",IFERROR(INDEX(ITENS!$B$6:$B$205,MATCH($B623,ITENS!$A$6:$A$205,0)),"Item não cadastrado"))</f>
        <v/>
      </c>
      <c r="D623" s="16" t="str">
        <f>IF($B623="","",IFERROR(INDEX(ITENS!$C$6:$C$205,MATCH($B623,ITENS!$A$6:$A$205,0)),"Item não cadastrado"))</f>
        <v/>
      </c>
      <c r="E623" s="16" t="str">
        <f>IF($B623="","",IFERROR(INDEX(ITENS!$D$6:$D$205,MATCH($B623,ITENS!$A$6:$A$205,0)),"Item não cadastrado"))</f>
        <v/>
      </c>
      <c r="F623" s="16" t="str">
        <f>IF($B623="","",IFERROR(INDEX(ITENS!$E$6:$E$205,MATCH($B623,ITENS!$A$6:$A$205,0)),"Item não cadastrado"))</f>
        <v/>
      </c>
      <c r="G623" s="16" t="str">
        <f>IF($B623="","",IFERROR(INDEX(ITENS!$G$6:$G$205,MATCH($B623,ITENS!$A$6:$A$205,0)),"Item não cadastrado"))</f>
        <v/>
      </c>
      <c r="H623" s="9"/>
      <c r="I623" s="11" t="str">
        <f t="shared" si="27"/>
        <v/>
      </c>
      <c r="J623" s="11" t="str">
        <f t="shared" si="28"/>
        <v/>
      </c>
      <c r="K623" s="11" t="str">
        <f t="shared" si="29"/>
        <v/>
      </c>
      <c r="L623" s="6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5"/>
      <c r="B624" s="6"/>
      <c r="C624" s="16" t="str">
        <f>IF($B624="","",IFERROR(INDEX(ITENS!$B$6:$B$205,MATCH($B624,ITENS!$A$6:$A$205,0)),"Item não cadastrado"))</f>
        <v/>
      </c>
      <c r="D624" s="16" t="str">
        <f>IF($B624="","",IFERROR(INDEX(ITENS!$C$6:$C$205,MATCH($B624,ITENS!$A$6:$A$205,0)),"Item não cadastrado"))</f>
        <v/>
      </c>
      <c r="E624" s="16" t="str">
        <f>IF($B624="","",IFERROR(INDEX(ITENS!$D$6:$D$205,MATCH($B624,ITENS!$A$6:$A$205,0)),"Item não cadastrado"))</f>
        <v/>
      </c>
      <c r="F624" s="16" t="str">
        <f>IF($B624="","",IFERROR(INDEX(ITENS!$E$6:$E$205,MATCH($B624,ITENS!$A$6:$A$205,0)),"Item não cadastrado"))</f>
        <v/>
      </c>
      <c r="G624" s="16" t="str">
        <f>IF($B624="","",IFERROR(INDEX(ITENS!$G$6:$G$205,MATCH($B624,ITENS!$A$6:$A$205,0)),"Item não cadastrado"))</f>
        <v/>
      </c>
      <c r="H624" s="9"/>
      <c r="I624" s="11" t="str">
        <f t="shared" si="27"/>
        <v/>
      </c>
      <c r="J624" s="11" t="str">
        <f t="shared" si="28"/>
        <v/>
      </c>
      <c r="K624" s="11" t="str">
        <f t="shared" si="29"/>
        <v/>
      </c>
      <c r="L624" s="6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5"/>
      <c r="B625" s="6"/>
      <c r="C625" s="16" t="str">
        <f>IF($B625="","",IFERROR(INDEX(ITENS!$B$6:$B$205,MATCH($B625,ITENS!$A$6:$A$205,0)),"Item não cadastrado"))</f>
        <v/>
      </c>
      <c r="D625" s="16" t="str">
        <f>IF($B625="","",IFERROR(INDEX(ITENS!$C$6:$C$205,MATCH($B625,ITENS!$A$6:$A$205,0)),"Item não cadastrado"))</f>
        <v/>
      </c>
      <c r="E625" s="16" t="str">
        <f>IF($B625="","",IFERROR(INDEX(ITENS!$D$6:$D$205,MATCH($B625,ITENS!$A$6:$A$205,0)),"Item não cadastrado"))</f>
        <v/>
      </c>
      <c r="F625" s="16" t="str">
        <f>IF($B625="","",IFERROR(INDEX(ITENS!$E$6:$E$205,MATCH($B625,ITENS!$A$6:$A$205,0)),"Item não cadastrado"))</f>
        <v/>
      </c>
      <c r="G625" s="16" t="str">
        <f>IF($B625="","",IFERROR(INDEX(ITENS!$G$6:$G$205,MATCH($B625,ITENS!$A$6:$A$205,0)),"Item não cadastrado"))</f>
        <v/>
      </c>
      <c r="H625" s="9"/>
      <c r="I625" s="11" t="str">
        <f t="shared" si="27"/>
        <v/>
      </c>
      <c r="J625" s="11" t="str">
        <f t="shared" si="28"/>
        <v/>
      </c>
      <c r="K625" s="11" t="str">
        <f t="shared" si="29"/>
        <v/>
      </c>
      <c r="L625" s="6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5"/>
      <c r="B626" s="6"/>
      <c r="C626" s="16" t="str">
        <f>IF($B626="","",IFERROR(INDEX(ITENS!$B$6:$B$205,MATCH($B626,ITENS!$A$6:$A$205,0)),"Item não cadastrado"))</f>
        <v/>
      </c>
      <c r="D626" s="16" t="str">
        <f>IF($B626="","",IFERROR(INDEX(ITENS!$C$6:$C$205,MATCH($B626,ITENS!$A$6:$A$205,0)),"Item não cadastrado"))</f>
        <v/>
      </c>
      <c r="E626" s="16" t="str">
        <f>IF($B626="","",IFERROR(INDEX(ITENS!$D$6:$D$205,MATCH($B626,ITENS!$A$6:$A$205,0)),"Item não cadastrado"))</f>
        <v/>
      </c>
      <c r="F626" s="16" t="str">
        <f>IF($B626="","",IFERROR(INDEX(ITENS!$E$6:$E$205,MATCH($B626,ITENS!$A$6:$A$205,0)),"Item não cadastrado"))</f>
        <v/>
      </c>
      <c r="G626" s="16" t="str">
        <f>IF($B626="","",IFERROR(INDEX(ITENS!$G$6:$G$205,MATCH($B626,ITENS!$A$6:$A$205,0)),"Item não cadastrado"))</f>
        <v/>
      </c>
      <c r="H626" s="9"/>
      <c r="I626" s="11" t="str">
        <f t="shared" si="27"/>
        <v/>
      </c>
      <c r="J626" s="11" t="str">
        <f t="shared" si="28"/>
        <v/>
      </c>
      <c r="K626" s="11" t="str">
        <f t="shared" si="29"/>
        <v/>
      </c>
      <c r="L626" s="6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5"/>
      <c r="B627" s="6"/>
      <c r="C627" s="16" t="str">
        <f>IF($B627="","",IFERROR(INDEX(ITENS!$B$6:$B$205,MATCH($B627,ITENS!$A$6:$A$205,0)),"Item não cadastrado"))</f>
        <v/>
      </c>
      <c r="D627" s="16" t="str">
        <f>IF($B627="","",IFERROR(INDEX(ITENS!$C$6:$C$205,MATCH($B627,ITENS!$A$6:$A$205,0)),"Item não cadastrado"))</f>
        <v/>
      </c>
      <c r="E627" s="16" t="str">
        <f>IF($B627="","",IFERROR(INDEX(ITENS!$D$6:$D$205,MATCH($B627,ITENS!$A$6:$A$205,0)),"Item não cadastrado"))</f>
        <v/>
      </c>
      <c r="F627" s="16" t="str">
        <f>IF($B627="","",IFERROR(INDEX(ITENS!$E$6:$E$205,MATCH($B627,ITENS!$A$6:$A$205,0)),"Item não cadastrado"))</f>
        <v/>
      </c>
      <c r="G627" s="16" t="str">
        <f>IF($B627="","",IFERROR(INDEX(ITENS!$G$6:$G$205,MATCH($B627,ITENS!$A$6:$A$205,0)),"Item não cadastrado"))</f>
        <v/>
      </c>
      <c r="H627" s="9"/>
      <c r="I627" s="11" t="str">
        <f t="shared" si="27"/>
        <v/>
      </c>
      <c r="J627" s="11" t="str">
        <f t="shared" si="28"/>
        <v/>
      </c>
      <c r="K627" s="11" t="str">
        <f t="shared" si="29"/>
        <v/>
      </c>
      <c r="L627" s="6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5"/>
      <c r="B628" s="6"/>
      <c r="C628" s="16" t="str">
        <f>IF($B628="","",IFERROR(INDEX(ITENS!$B$6:$B$205,MATCH($B628,ITENS!$A$6:$A$205,0)),"Item não cadastrado"))</f>
        <v/>
      </c>
      <c r="D628" s="16" t="str">
        <f>IF($B628="","",IFERROR(INDEX(ITENS!$C$6:$C$205,MATCH($B628,ITENS!$A$6:$A$205,0)),"Item não cadastrado"))</f>
        <v/>
      </c>
      <c r="E628" s="16" t="str">
        <f>IF($B628="","",IFERROR(INDEX(ITENS!$D$6:$D$205,MATCH($B628,ITENS!$A$6:$A$205,0)),"Item não cadastrado"))</f>
        <v/>
      </c>
      <c r="F628" s="16" t="str">
        <f>IF($B628="","",IFERROR(INDEX(ITENS!$E$6:$E$205,MATCH($B628,ITENS!$A$6:$A$205,0)),"Item não cadastrado"))</f>
        <v/>
      </c>
      <c r="G628" s="16" t="str">
        <f>IF($B628="","",IFERROR(INDEX(ITENS!$G$6:$G$205,MATCH($B628,ITENS!$A$6:$A$205,0)),"Item não cadastrado"))</f>
        <v/>
      </c>
      <c r="H628" s="9"/>
      <c r="I628" s="11" t="str">
        <f t="shared" si="27"/>
        <v/>
      </c>
      <c r="J628" s="11" t="str">
        <f t="shared" si="28"/>
        <v/>
      </c>
      <c r="K628" s="11" t="str">
        <f t="shared" si="29"/>
        <v/>
      </c>
      <c r="L628" s="6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5"/>
      <c r="B629" s="6"/>
      <c r="C629" s="16" t="str">
        <f>IF($B629="","",IFERROR(INDEX(ITENS!$B$6:$B$205,MATCH($B629,ITENS!$A$6:$A$205,0)),"Item não cadastrado"))</f>
        <v/>
      </c>
      <c r="D629" s="16" t="str">
        <f>IF($B629="","",IFERROR(INDEX(ITENS!$C$6:$C$205,MATCH($B629,ITENS!$A$6:$A$205,0)),"Item não cadastrado"))</f>
        <v/>
      </c>
      <c r="E629" s="16" t="str">
        <f>IF($B629="","",IFERROR(INDEX(ITENS!$D$6:$D$205,MATCH($B629,ITENS!$A$6:$A$205,0)),"Item não cadastrado"))</f>
        <v/>
      </c>
      <c r="F629" s="16" t="str">
        <f>IF($B629="","",IFERROR(INDEX(ITENS!$E$6:$E$205,MATCH($B629,ITENS!$A$6:$A$205,0)),"Item não cadastrado"))</f>
        <v/>
      </c>
      <c r="G629" s="16" t="str">
        <f>IF($B629="","",IFERROR(INDEX(ITENS!$G$6:$G$205,MATCH($B629,ITENS!$A$6:$A$205,0)),"Item não cadastrado"))</f>
        <v/>
      </c>
      <c r="H629" s="9"/>
      <c r="I629" s="11" t="str">
        <f t="shared" si="27"/>
        <v/>
      </c>
      <c r="J629" s="11" t="str">
        <f t="shared" si="28"/>
        <v/>
      </c>
      <c r="K629" s="11" t="str">
        <f t="shared" si="29"/>
        <v/>
      </c>
      <c r="L629" s="6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5"/>
      <c r="B630" s="6"/>
      <c r="C630" s="16" t="str">
        <f>IF($B630="","",IFERROR(INDEX(ITENS!$B$6:$B$205,MATCH($B630,ITENS!$A$6:$A$205,0)),"Item não cadastrado"))</f>
        <v/>
      </c>
      <c r="D630" s="16" t="str">
        <f>IF($B630="","",IFERROR(INDEX(ITENS!$C$6:$C$205,MATCH($B630,ITENS!$A$6:$A$205,0)),"Item não cadastrado"))</f>
        <v/>
      </c>
      <c r="E630" s="16" t="str">
        <f>IF($B630="","",IFERROR(INDEX(ITENS!$D$6:$D$205,MATCH($B630,ITENS!$A$6:$A$205,0)),"Item não cadastrado"))</f>
        <v/>
      </c>
      <c r="F630" s="16" t="str">
        <f>IF($B630="","",IFERROR(INDEX(ITENS!$E$6:$E$205,MATCH($B630,ITENS!$A$6:$A$205,0)),"Item não cadastrado"))</f>
        <v/>
      </c>
      <c r="G630" s="16" t="str">
        <f>IF($B630="","",IFERROR(INDEX(ITENS!$G$6:$G$205,MATCH($B630,ITENS!$A$6:$A$205,0)),"Item não cadastrado"))</f>
        <v/>
      </c>
      <c r="H630" s="9"/>
      <c r="I630" s="11" t="str">
        <f t="shared" si="27"/>
        <v/>
      </c>
      <c r="J630" s="11" t="str">
        <f t="shared" si="28"/>
        <v/>
      </c>
      <c r="K630" s="11" t="str">
        <f t="shared" si="29"/>
        <v/>
      </c>
      <c r="L630" s="6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5"/>
      <c r="B631" s="6"/>
      <c r="C631" s="16" t="str">
        <f>IF($B631="","",IFERROR(INDEX(ITENS!$B$6:$B$205,MATCH($B631,ITENS!$A$6:$A$205,0)),"Item não cadastrado"))</f>
        <v/>
      </c>
      <c r="D631" s="16" t="str">
        <f>IF($B631="","",IFERROR(INDEX(ITENS!$C$6:$C$205,MATCH($B631,ITENS!$A$6:$A$205,0)),"Item não cadastrado"))</f>
        <v/>
      </c>
      <c r="E631" s="16" t="str">
        <f>IF($B631="","",IFERROR(INDEX(ITENS!$D$6:$D$205,MATCH($B631,ITENS!$A$6:$A$205,0)),"Item não cadastrado"))</f>
        <v/>
      </c>
      <c r="F631" s="16" t="str">
        <f>IF($B631="","",IFERROR(INDEX(ITENS!$E$6:$E$205,MATCH($B631,ITENS!$A$6:$A$205,0)),"Item não cadastrado"))</f>
        <v/>
      </c>
      <c r="G631" s="16" t="str">
        <f>IF($B631="","",IFERROR(INDEX(ITENS!$G$6:$G$205,MATCH($B631,ITENS!$A$6:$A$205,0)),"Item não cadastrado"))</f>
        <v/>
      </c>
      <c r="H631" s="9"/>
      <c r="I631" s="11" t="str">
        <f t="shared" si="27"/>
        <v/>
      </c>
      <c r="J631" s="11" t="str">
        <f t="shared" si="28"/>
        <v/>
      </c>
      <c r="K631" s="11" t="str">
        <f t="shared" si="29"/>
        <v/>
      </c>
      <c r="L631" s="6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5"/>
      <c r="B632" s="6"/>
      <c r="C632" s="16" t="str">
        <f>IF($B632="","",IFERROR(INDEX(ITENS!$B$6:$B$205,MATCH($B632,ITENS!$A$6:$A$205,0)),"Item não cadastrado"))</f>
        <v/>
      </c>
      <c r="D632" s="16" t="str">
        <f>IF($B632="","",IFERROR(INDEX(ITENS!$C$6:$C$205,MATCH($B632,ITENS!$A$6:$A$205,0)),"Item não cadastrado"))</f>
        <v/>
      </c>
      <c r="E632" s="16" t="str">
        <f>IF($B632="","",IFERROR(INDEX(ITENS!$D$6:$D$205,MATCH($B632,ITENS!$A$6:$A$205,0)),"Item não cadastrado"))</f>
        <v/>
      </c>
      <c r="F632" s="16" t="str">
        <f>IF($B632="","",IFERROR(INDEX(ITENS!$E$6:$E$205,MATCH($B632,ITENS!$A$6:$A$205,0)),"Item não cadastrado"))</f>
        <v/>
      </c>
      <c r="G632" s="16" t="str">
        <f>IF($B632="","",IFERROR(INDEX(ITENS!$G$6:$G$205,MATCH($B632,ITENS!$A$6:$A$205,0)),"Item não cadastrado"))</f>
        <v/>
      </c>
      <c r="H632" s="9"/>
      <c r="I632" s="11" t="str">
        <f t="shared" si="27"/>
        <v/>
      </c>
      <c r="J632" s="11" t="str">
        <f t="shared" si="28"/>
        <v/>
      </c>
      <c r="K632" s="11" t="str">
        <f t="shared" si="29"/>
        <v/>
      </c>
      <c r="L632" s="6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5"/>
      <c r="B633" s="6"/>
      <c r="C633" s="16" t="str">
        <f>IF($B633="","",IFERROR(INDEX(ITENS!$B$6:$B$205,MATCH($B633,ITENS!$A$6:$A$205,0)),"Item não cadastrado"))</f>
        <v/>
      </c>
      <c r="D633" s="16" t="str">
        <f>IF($B633="","",IFERROR(INDEX(ITENS!$C$6:$C$205,MATCH($B633,ITENS!$A$6:$A$205,0)),"Item não cadastrado"))</f>
        <v/>
      </c>
      <c r="E633" s="16" t="str">
        <f>IF($B633="","",IFERROR(INDEX(ITENS!$D$6:$D$205,MATCH($B633,ITENS!$A$6:$A$205,0)),"Item não cadastrado"))</f>
        <v/>
      </c>
      <c r="F633" s="16" t="str">
        <f>IF($B633="","",IFERROR(INDEX(ITENS!$E$6:$E$205,MATCH($B633,ITENS!$A$6:$A$205,0)),"Item não cadastrado"))</f>
        <v/>
      </c>
      <c r="G633" s="16" t="str">
        <f>IF($B633="","",IFERROR(INDEX(ITENS!$G$6:$G$205,MATCH($B633,ITENS!$A$6:$A$205,0)),"Item não cadastrado"))</f>
        <v/>
      </c>
      <c r="H633" s="9"/>
      <c r="I633" s="11" t="str">
        <f t="shared" si="27"/>
        <v/>
      </c>
      <c r="J633" s="11" t="str">
        <f t="shared" si="28"/>
        <v/>
      </c>
      <c r="K633" s="11" t="str">
        <f t="shared" si="29"/>
        <v/>
      </c>
      <c r="L633" s="6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5"/>
      <c r="B634" s="6"/>
      <c r="C634" s="16" t="str">
        <f>IF($B634="","",IFERROR(INDEX(ITENS!$B$6:$B$205,MATCH($B634,ITENS!$A$6:$A$205,0)),"Item não cadastrado"))</f>
        <v/>
      </c>
      <c r="D634" s="16" t="str">
        <f>IF($B634="","",IFERROR(INDEX(ITENS!$C$6:$C$205,MATCH($B634,ITENS!$A$6:$A$205,0)),"Item não cadastrado"))</f>
        <v/>
      </c>
      <c r="E634" s="16" t="str">
        <f>IF($B634="","",IFERROR(INDEX(ITENS!$D$6:$D$205,MATCH($B634,ITENS!$A$6:$A$205,0)),"Item não cadastrado"))</f>
        <v/>
      </c>
      <c r="F634" s="16" t="str">
        <f>IF($B634="","",IFERROR(INDEX(ITENS!$E$6:$E$205,MATCH($B634,ITENS!$A$6:$A$205,0)),"Item não cadastrado"))</f>
        <v/>
      </c>
      <c r="G634" s="16" t="str">
        <f>IF($B634="","",IFERROR(INDEX(ITENS!$G$6:$G$205,MATCH($B634,ITENS!$A$6:$A$205,0)),"Item não cadastrado"))</f>
        <v/>
      </c>
      <c r="H634" s="9"/>
      <c r="I634" s="11" t="str">
        <f t="shared" si="27"/>
        <v/>
      </c>
      <c r="J634" s="11" t="str">
        <f t="shared" si="28"/>
        <v/>
      </c>
      <c r="K634" s="11" t="str">
        <f t="shared" si="29"/>
        <v/>
      </c>
      <c r="L634" s="6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5"/>
      <c r="B635" s="6"/>
      <c r="C635" s="16" t="str">
        <f>IF($B635="","",IFERROR(INDEX(ITENS!$B$6:$B$205,MATCH($B635,ITENS!$A$6:$A$205,0)),"Item não cadastrado"))</f>
        <v/>
      </c>
      <c r="D635" s="16" t="str">
        <f>IF($B635="","",IFERROR(INDEX(ITENS!$C$6:$C$205,MATCH($B635,ITENS!$A$6:$A$205,0)),"Item não cadastrado"))</f>
        <v/>
      </c>
      <c r="E635" s="16" t="str">
        <f>IF($B635="","",IFERROR(INDEX(ITENS!$D$6:$D$205,MATCH($B635,ITENS!$A$6:$A$205,0)),"Item não cadastrado"))</f>
        <v/>
      </c>
      <c r="F635" s="16" t="str">
        <f>IF($B635="","",IFERROR(INDEX(ITENS!$E$6:$E$205,MATCH($B635,ITENS!$A$6:$A$205,0)),"Item não cadastrado"))</f>
        <v/>
      </c>
      <c r="G635" s="16" t="str">
        <f>IF($B635="","",IFERROR(INDEX(ITENS!$G$6:$G$205,MATCH($B635,ITENS!$A$6:$A$205,0)),"Item não cadastrado"))</f>
        <v/>
      </c>
      <c r="H635" s="9"/>
      <c r="I635" s="11" t="str">
        <f t="shared" si="27"/>
        <v/>
      </c>
      <c r="J635" s="11" t="str">
        <f t="shared" si="28"/>
        <v/>
      </c>
      <c r="K635" s="11" t="str">
        <f t="shared" si="29"/>
        <v/>
      </c>
      <c r="L635" s="6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5"/>
      <c r="B636" s="6"/>
      <c r="C636" s="16" t="str">
        <f>IF($B636="","",IFERROR(INDEX(ITENS!$B$6:$B$205,MATCH($B636,ITENS!$A$6:$A$205,0)),"Item não cadastrado"))</f>
        <v/>
      </c>
      <c r="D636" s="16" t="str">
        <f>IF($B636="","",IFERROR(INDEX(ITENS!$C$6:$C$205,MATCH($B636,ITENS!$A$6:$A$205,0)),"Item não cadastrado"))</f>
        <v/>
      </c>
      <c r="E636" s="16" t="str">
        <f>IF($B636="","",IFERROR(INDEX(ITENS!$D$6:$D$205,MATCH($B636,ITENS!$A$6:$A$205,0)),"Item não cadastrado"))</f>
        <v/>
      </c>
      <c r="F636" s="16" t="str">
        <f>IF($B636="","",IFERROR(INDEX(ITENS!$E$6:$E$205,MATCH($B636,ITENS!$A$6:$A$205,0)),"Item não cadastrado"))</f>
        <v/>
      </c>
      <c r="G636" s="16" t="str">
        <f>IF($B636="","",IFERROR(INDEX(ITENS!$G$6:$G$205,MATCH($B636,ITENS!$A$6:$A$205,0)),"Item não cadastrado"))</f>
        <v/>
      </c>
      <c r="H636" s="9"/>
      <c r="I636" s="11" t="str">
        <f t="shared" si="27"/>
        <v/>
      </c>
      <c r="J636" s="11" t="str">
        <f t="shared" si="28"/>
        <v/>
      </c>
      <c r="K636" s="11" t="str">
        <f t="shared" si="29"/>
        <v/>
      </c>
      <c r="L636" s="6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5"/>
      <c r="B637" s="6"/>
      <c r="C637" s="16" t="str">
        <f>IF($B637="","",IFERROR(INDEX(ITENS!$B$6:$B$205,MATCH($B637,ITENS!$A$6:$A$205,0)),"Item não cadastrado"))</f>
        <v/>
      </c>
      <c r="D637" s="16" t="str">
        <f>IF($B637="","",IFERROR(INDEX(ITENS!$C$6:$C$205,MATCH($B637,ITENS!$A$6:$A$205,0)),"Item não cadastrado"))</f>
        <v/>
      </c>
      <c r="E637" s="16" t="str">
        <f>IF($B637="","",IFERROR(INDEX(ITENS!$D$6:$D$205,MATCH($B637,ITENS!$A$6:$A$205,0)),"Item não cadastrado"))</f>
        <v/>
      </c>
      <c r="F637" s="16" t="str">
        <f>IF($B637="","",IFERROR(INDEX(ITENS!$E$6:$E$205,MATCH($B637,ITENS!$A$6:$A$205,0)),"Item não cadastrado"))</f>
        <v/>
      </c>
      <c r="G637" s="16" t="str">
        <f>IF($B637="","",IFERROR(INDEX(ITENS!$G$6:$G$205,MATCH($B637,ITENS!$A$6:$A$205,0)),"Item não cadastrado"))</f>
        <v/>
      </c>
      <c r="H637" s="9"/>
      <c r="I637" s="11" t="str">
        <f t="shared" si="27"/>
        <v/>
      </c>
      <c r="J637" s="11" t="str">
        <f t="shared" si="28"/>
        <v/>
      </c>
      <c r="K637" s="11" t="str">
        <f t="shared" si="29"/>
        <v/>
      </c>
      <c r="L637" s="6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5"/>
      <c r="B638" s="6"/>
      <c r="C638" s="16" t="str">
        <f>IF($B638="","",IFERROR(INDEX(ITENS!$B$6:$B$205,MATCH($B638,ITENS!$A$6:$A$205,0)),"Item não cadastrado"))</f>
        <v/>
      </c>
      <c r="D638" s="16" t="str">
        <f>IF($B638="","",IFERROR(INDEX(ITENS!$C$6:$C$205,MATCH($B638,ITENS!$A$6:$A$205,0)),"Item não cadastrado"))</f>
        <v/>
      </c>
      <c r="E638" s="16" t="str">
        <f>IF($B638="","",IFERROR(INDEX(ITENS!$D$6:$D$205,MATCH($B638,ITENS!$A$6:$A$205,0)),"Item não cadastrado"))</f>
        <v/>
      </c>
      <c r="F638" s="16" t="str">
        <f>IF($B638="","",IFERROR(INDEX(ITENS!$E$6:$E$205,MATCH($B638,ITENS!$A$6:$A$205,0)),"Item não cadastrado"))</f>
        <v/>
      </c>
      <c r="G638" s="16" t="str">
        <f>IF($B638="","",IFERROR(INDEX(ITENS!$G$6:$G$205,MATCH($B638,ITENS!$A$6:$A$205,0)),"Item não cadastrado"))</f>
        <v/>
      </c>
      <c r="H638" s="9"/>
      <c r="I638" s="11" t="str">
        <f t="shared" si="27"/>
        <v/>
      </c>
      <c r="J638" s="11" t="str">
        <f t="shared" si="28"/>
        <v/>
      </c>
      <c r="K638" s="11" t="str">
        <f t="shared" si="29"/>
        <v/>
      </c>
      <c r="L638" s="6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5"/>
      <c r="B639" s="6"/>
      <c r="C639" s="16" t="str">
        <f>IF($B639="","",IFERROR(INDEX(ITENS!$B$6:$B$205,MATCH($B639,ITENS!$A$6:$A$205,0)),"Item não cadastrado"))</f>
        <v/>
      </c>
      <c r="D639" s="16" t="str">
        <f>IF($B639="","",IFERROR(INDEX(ITENS!$C$6:$C$205,MATCH($B639,ITENS!$A$6:$A$205,0)),"Item não cadastrado"))</f>
        <v/>
      </c>
      <c r="E639" s="16" t="str">
        <f>IF($B639="","",IFERROR(INDEX(ITENS!$D$6:$D$205,MATCH($B639,ITENS!$A$6:$A$205,0)),"Item não cadastrado"))</f>
        <v/>
      </c>
      <c r="F639" s="16" t="str">
        <f>IF($B639="","",IFERROR(INDEX(ITENS!$E$6:$E$205,MATCH($B639,ITENS!$A$6:$A$205,0)),"Item não cadastrado"))</f>
        <v/>
      </c>
      <c r="G639" s="16" t="str">
        <f>IF($B639="","",IFERROR(INDEX(ITENS!$G$6:$G$205,MATCH($B639,ITENS!$A$6:$A$205,0)),"Item não cadastrado"))</f>
        <v/>
      </c>
      <c r="H639" s="9"/>
      <c r="I639" s="11" t="str">
        <f t="shared" si="27"/>
        <v/>
      </c>
      <c r="J639" s="11" t="str">
        <f t="shared" si="28"/>
        <v/>
      </c>
      <c r="K639" s="11" t="str">
        <f t="shared" si="29"/>
        <v/>
      </c>
      <c r="L639" s="6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5"/>
      <c r="B640" s="6"/>
      <c r="C640" s="16" t="str">
        <f>IF($B640="","",IFERROR(INDEX(ITENS!$B$6:$B$205,MATCH($B640,ITENS!$A$6:$A$205,0)),"Item não cadastrado"))</f>
        <v/>
      </c>
      <c r="D640" s="16" t="str">
        <f>IF($B640="","",IFERROR(INDEX(ITENS!$C$6:$C$205,MATCH($B640,ITENS!$A$6:$A$205,0)),"Item não cadastrado"))</f>
        <v/>
      </c>
      <c r="E640" s="16" t="str">
        <f>IF($B640="","",IFERROR(INDEX(ITENS!$D$6:$D$205,MATCH($B640,ITENS!$A$6:$A$205,0)),"Item não cadastrado"))</f>
        <v/>
      </c>
      <c r="F640" s="16" t="str">
        <f>IF($B640="","",IFERROR(INDEX(ITENS!$E$6:$E$205,MATCH($B640,ITENS!$A$6:$A$205,0)),"Item não cadastrado"))</f>
        <v/>
      </c>
      <c r="G640" s="16" t="str">
        <f>IF($B640="","",IFERROR(INDEX(ITENS!$G$6:$G$205,MATCH($B640,ITENS!$A$6:$A$205,0)),"Item não cadastrado"))</f>
        <v/>
      </c>
      <c r="H640" s="9"/>
      <c r="I640" s="11" t="str">
        <f t="shared" si="27"/>
        <v/>
      </c>
      <c r="J640" s="11" t="str">
        <f t="shared" si="28"/>
        <v/>
      </c>
      <c r="K640" s="11" t="str">
        <f t="shared" si="29"/>
        <v/>
      </c>
      <c r="L640" s="6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5"/>
      <c r="B641" s="6"/>
      <c r="C641" s="16" t="str">
        <f>IF($B641="","",IFERROR(INDEX(ITENS!$B$6:$B$205,MATCH($B641,ITENS!$A$6:$A$205,0)),"Item não cadastrado"))</f>
        <v/>
      </c>
      <c r="D641" s="16" t="str">
        <f>IF($B641="","",IFERROR(INDEX(ITENS!$C$6:$C$205,MATCH($B641,ITENS!$A$6:$A$205,0)),"Item não cadastrado"))</f>
        <v/>
      </c>
      <c r="E641" s="16" t="str">
        <f>IF($B641="","",IFERROR(INDEX(ITENS!$D$6:$D$205,MATCH($B641,ITENS!$A$6:$A$205,0)),"Item não cadastrado"))</f>
        <v/>
      </c>
      <c r="F641" s="16" t="str">
        <f>IF($B641="","",IFERROR(INDEX(ITENS!$E$6:$E$205,MATCH($B641,ITENS!$A$6:$A$205,0)),"Item não cadastrado"))</f>
        <v/>
      </c>
      <c r="G641" s="16" t="str">
        <f>IF($B641="","",IFERROR(INDEX(ITENS!$G$6:$G$205,MATCH($B641,ITENS!$A$6:$A$205,0)),"Item não cadastrado"))</f>
        <v/>
      </c>
      <c r="H641" s="9"/>
      <c r="I641" s="11" t="str">
        <f t="shared" si="27"/>
        <v/>
      </c>
      <c r="J641" s="11" t="str">
        <f t="shared" si="28"/>
        <v/>
      </c>
      <c r="K641" s="11" t="str">
        <f t="shared" si="29"/>
        <v/>
      </c>
      <c r="L641" s="6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5"/>
      <c r="B642" s="6"/>
      <c r="C642" s="16" t="str">
        <f>IF($B642="","",IFERROR(INDEX(ITENS!$B$6:$B$205,MATCH($B642,ITENS!$A$6:$A$205,0)),"Item não cadastrado"))</f>
        <v/>
      </c>
      <c r="D642" s="16" t="str">
        <f>IF($B642="","",IFERROR(INDEX(ITENS!$C$6:$C$205,MATCH($B642,ITENS!$A$6:$A$205,0)),"Item não cadastrado"))</f>
        <v/>
      </c>
      <c r="E642" s="16" t="str">
        <f>IF($B642="","",IFERROR(INDEX(ITENS!$D$6:$D$205,MATCH($B642,ITENS!$A$6:$A$205,0)),"Item não cadastrado"))</f>
        <v/>
      </c>
      <c r="F642" s="16" t="str">
        <f>IF($B642="","",IFERROR(INDEX(ITENS!$E$6:$E$205,MATCH($B642,ITENS!$A$6:$A$205,0)),"Item não cadastrado"))</f>
        <v/>
      </c>
      <c r="G642" s="16" t="str">
        <f>IF($B642="","",IFERROR(INDEX(ITENS!$G$6:$G$205,MATCH($B642,ITENS!$A$6:$A$205,0)),"Item não cadastrado"))</f>
        <v/>
      </c>
      <c r="H642" s="9"/>
      <c r="I642" s="11" t="str">
        <f t="shared" si="27"/>
        <v/>
      </c>
      <c r="J642" s="11" t="str">
        <f t="shared" si="28"/>
        <v/>
      </c>
      <c r="K642" s="11" t="str">
        <f t="shared" si="29"/>
        <v/>
      </c>
      <c r="L642" s="6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5"/>
      <c r="B643" s="6"/>
      <c r="C643" s="16" t="str">
        <f>IF($B643="","",IFERROR(INDEX(ITENS!$B$6:$B$205,MATCH($B643,ITENS!$A$6:$A$205,0)),"Item não cadastrado"))</f>
        <v/>
      </c>
      <c r="D643" s="16" t="str">
        <f>IF($B643="","",IFERROR(INDEX(ITENS!$C$6:$C$205,MATCH($B643,ITENS!$A$6:$A$205,0)),"Item não cadastrado"))</f>
        <v/>
      </c>
      <c r="E643" s="16" t="str">
        <f>IF($B643="","",IFERROR(INDEX(ITENS!$D$6:$D$205,MATCH($B643,ITENS!$A$6:$A$205,0)),"Item não cadastrado"))</f>
        <v/>
      </c>
      <c r="F643" s="16" t="str">
        <f>IF($B643="","",IFERROR(INDEX(ITENS!$E$6:$E$205,MATCH($B643,ITENS!$A$6:$A$205,0)),"Item não cadastrado"))</f>
        <v/>
      </c>
      <c r="G643" s="16" t="str">
        <f>IF($B643="","",IFERROR(INDEX(ITENS!$G$6:$G$205,MATCH($B643,ITENS!$A$6:$A$205,0)),"Item não cadastrado"))</f>
        <v/>
      </c>
      <c r="H643" s="9"/>
      <c r="I643" s="11" t="str">
        <f t="shared" si="27"/>
        <v/>
      </c>
      <c r="J643" s="11" t="str">
        <f t="shared" si="28"/>
        <v/>
      </c>
      <c r="K643" s="11" t="str">
        <f t="shared" si="29"/>
        <v/>
      </c>
      <c r="L643" s="6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5"/>
      <c r="B644" s="6"/>
      <c r="C644" s="16" t="str">
        <f>IF($B644="","",IFERROR(INDEX(ITENS!$B$6:$B$205,MATCH($B644,ITENS!$A$6:$A$205,0)),"Item não cadastrado"))</f>
        <v/>
      </c>
      <c r="D644" s="16" t="str">
        <f>IF($B644="","",IFERROR(INDEX(ITENS!$C$6:$C$205,MATCH($B644,ITENS!$A$6:$A$205,0)),"Item não cadastrado"))</f>
        <v/>
      </c>
      <c r="E644" s="16" t="str">
        <f>IF($B644="","",IFERROR(INDEX(ITENS!$D$6:$D$205,MATCH($B644,ITENS!$A$6:$A$205,0)),"Item não cadastrado"))</f>
        <v/>
      </c>
      <c r="F644" s="16" t="str">
        <f>IF($B644="","",IFERROR(INDEX(ITENS!$E$6:$E$205,MATCH($B644,ITENS!$A$6:$A$205,0)),"Item não cadastrado"))</f>
        <v/>
      </c>
      <c r="G644" s="16" t="str">
        <f>IF($B644="","",IFERROR(INDEX(ITENS!$G$6:$G$205,MATCH($B644,ITENS!$A$6:$A$205,0)),"Item não cadastrado"))</f>
        <v/>
      </c>
      <c r="H644" s="9"/>
      <c r="I644" s="11" t="str">
        <f t="shared" si="27"/>
        <v/>
      </c>
      <c r="J644" s="11" t="str">
        <f t="shared" si="28"/>
        <v/>
      </c>
      <c r="K644" s="11" t="str">
        <f t="shared" si="29"/>
        <v/>
      </c>
      <c r="L644" s="6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5"/>
      <c r="B645" s="6"/>
      <c r="C645" s="16" t="str">
        <f>IF($B645="","",IFERROR(INDEX(ITENS!$B$6:$B$205,MATCH($B645,ITENS!$A$6:$A$205,0)),"Item não cadastrado"))</f>
        <v/>
      </c>
      <c r="D645" s="16" t="str">
        <f>IF($B645="","",IFERROR(INDEX(ITENS!$C$6:$C$205,MATCH($B645,ITENS!$A$6:$A$205,0)),"Item não cadastrado"))</f>
        <v/>
      </c>
      <c r="E645" s="16" t="str">
        <f>IF($B645="","",IFERROR(INDEX(ITENS!$D$6:$D$205,MATCH($B645,ITENS!$A$6:$A$205,0)),"Item não cadastrado"))</f>
        <v/>
      </c>
      <c r="F645" s="16" t="str">
        <f>IF($B645="","",IFERROR(INDEX(ITENS!$E$6:$E$205,MATCH($B645,ITENS!$A$6:$A$205,0)),"Item não cadastrado"))</f>
        <v/>
      </c>
      <c r="G645" s="16" t="str">
        <f>IF($B645="","",IFERROR(INDEX(ITENS!$G$6:$G$205,MATCH($B645,ITENS!$A$6:$A$205,0)),"Item não cadastrado"))</f>
        <v/>
      </c>
      <c r="H645" s="9"/>
      <c r="I645" s="11" t="str">
        <f t="shared" si="27"/>
        <v/>
      </c>
      <c r="J645" s="11" t="str">
        <f t="shared" si="28"/>
        <v/>
      </c>
      <c r="K645" s="11" t="str">
        <f t="shared" si="29"/>
        <v/>
      </c>
      <c r="L645" s="6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5"/>
      <c r="B646" s="6"/>
      <c r="C646" s="16" t="str">
        <f>IF($B646="","",IFERROR(INDEX(ITENS!$B$6:$B$205,MATCH($B646,ITENS!$A$6:$A$205,0)),"Item não cadastrado"))</f>
        <v/>
      </c>
      <c r="D646" s="16" t="str">
        <f>IF($B646="","",IFERROR(INDEX(ITENS!$C$6:$C$205,MATCH($B646,ITENS!$A$6:$A$205,0)),"Item não cadastrado"))</f>
        <v/>
      </c>
      <c r="E646" s="16" t="str">
        <f>IF($B646="","",IFERROR(INDEX(ITENS!$D$6:$D$205,MATCH($B646,ITENS!$A$6:$A$205,0)),"Item não cadastrado"))</f>
        <v/>
      </c>
      <c r="F646" s="16" t="str">
        <f>IF($B646="","",IFERROR(INDEX(ITENS!$E$6:$E$205,MATCH($B646,ITENS!$A$6:$A$205,0)),"Item não cadastrado"))</f>
        <v/>
      </c>
      <c r="G646" s="16" t="str">
        <f>IF($B646="","",IFERROR(INDEX(ITENS!$G$6:$G$205,MATCH($B646,ITENS!$A$6:$A$205,0)),"Item não cadastrado"))</f>
        <v/>
      </c>
      <c r="H646" s="9"/>
      <c r="I646" s="11" t="str">
        <f t="shared" ref="I646:I709" si="30">IF(OR($B646="",$H646=""),"",IF($C646="Ativo",$H646,0))</f>
        <v/>
      </c>
      <c r="J646" s="11" t="str">
        <f t="shared" ref="J646:J709" si="31">IF(OR($B646="",$H646=""),"",IF($C646="Passivo",$H646,0))</f>
        <v/>
      </c>
      <c r="K646" s="11" t="str">
        <f t="shared" ref="K646:K709" si="32">IF(OR($B646="",$H646=""),"",IF(AND($C646="Ativo",$G646="Sim"),$H646,0))</f>
        <v/>
      </c>
      <c r="L646" s="6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5"/>
      <c r="B647" s="6"/>
      <c r="C647" s="16" t="str">
        <f>IF($B647="","",IFERROR(INDEX(ITENS!$B$6:$B$205,MATCH($B647,ITENS!$A$6:$A$205,0)),"Item não cadastrado"))</f>
        <v/>
      </c>
      <c r="D647" s="16" t="str">
        <f>IF($B647="","",IFERROR(INDEX(ITENS!$C$6:$C$205,MATCH($B647,ITENS!$A$6:$A$205,0)),"Item não cadastrado"))</f>
        <v/>
      </c>
      <c r="E647" s="16" t="str">
        <f>IF($B647="","",IFERROR(INDEX(ITENS!$D$6:$D$205,MATCH($B647,ITENS!$A$6:$A$205,0)),"Item não cadastrado"))</f>
        <v/>
      </c>
      <c r="F647" s="16" t="str">
        <f>IF($B647="","",IFERROR(INDEX(ITENS!$E$6:$E$205,MATCH($B647,ITENS!$A$6:$A$205,0)),"Item não cadastrado"))</f>
        <v/>
      </c>
      <c r="G647" s="16" t="str">
        <f>IF($B647="","",IFERROR(INDEX(ITENS!$G$6:$G$205,MATCH($B647,ITENS!$A$6:$A$205,0)),"Item não cadastrado"))</f>
        <v/>
      </c>
      <c r="H647" s="9"/>
      <c r="I647" s="11" t="str">
        <f t="shared" si="30"/>
        <v/>
      </c>
      <c r="J647" s="11" t="str">
        <f t="shared" si="31"/>
        <v/>
      </c>
      <c r="K647" s="11" t="str">
        <f t="shared" si="32"/>
        <v/>
      </c>
      <c r="L647" s="6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5"/>
      <c r="B648" s="6"/>
      <c r="C648" s="16" t="str">
        <f>IF($B648="","",IFERROR(INDEX(ITENS!$B$6:$B$205,MATCH($B648,ITENS!$A$6:$A$205,0)),"Item não cadastrado"))</f>
        <v/>
      </c>
      <c r="D648" s="16" t="str">
        <f>IF($B648="","",IFERROR(INDEX(ITENS!$C$6:$C$205,MATCH($B648,ITENS!$A$6:$A$205,0)),"Item não cadastrado"))</f>
        <v/>
      </c>
      <c r="E648" s="16" t="str">
        <f>IF($B648="","",IFERROR(INDEX(ITENS!$D$6:$D$205,MATCH($B648,ITENS!$A$6:$A$205,0)),"Item não cadastrado"))</f>
        <v/>
      </c>
      <c r="F648" s="16" t="str">
        <f>IF($B648="","",IFERROR(INDEX(ITENS!$E$6:$E$205,MATCH($B648,ITENS!$A$6:$A$205,0)),"Item não cadastrado"))</f>
        <v/>
      </c>
      <c r="G648" s="16" t="str">
        <f>IF($B648="","",IFERROR(INDEX(ITENS!$G$6:$G$205,MATCH($B648,ITENS!$A$6:$A$205,0)),"Item não cadastrado"))</f>
        <v/>
      </c>
      <c r="H648" s="9"/>
      <c r="I648" s="11" t="str">
        <f t="shared" si="30"/>
        <v/>
      </c>
      <c r="J648" s="11" t="str">
        <f t="shared" si="31"/>
        <v/>
      </c>
      <c r="K648" s="11" t="str">
        <f t="shared" si="32"/>
        <v/>
      </c>
      <c r="L648" s="6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5"/>
      <c r="B649" s="6"/>
      <c r="C649" s="16" t="str">
        <f>IF($B649="","",IFERROR(INDEX(ITENS!$B$6:$B$205,MATCH($B649,ITENS!$A$6:$A$205,0)),"Item não cadastrado"))</f>
        <v/>
      </c>
      <c r="D649" s="16" t="str">
        <f>IF($B649="","",IFERROR(INDEX(ITENS!$C$6:$C$205,MATCH($B649,ITENS!$A$6:$A$205,0)),"Item não cadastrado"))</f>
        <v/>
      </c>
      <c r="E649" s="16" t="str">
        <f>IF($B649="","",IFERROR(INDEX(ITENS!$D$6:$D$205,MATCH($B649,ITENS!$A$6:$A$205,0)),"Item não cadastrado"))</f>
        <v/>
      </c>
      <c r="F649" s="16" t="str">
        <f>IF($B649="","",IFERROR(INDEX(ITENS!$E$6:$E$205,MATCH($B649,ITENS!$A$6:$A$205,0)),"Item não cadastrado"))</f>
        <v/>
      </c>
      <c r="G649" s="16" t="str">
        <f>IF($B649="","",IFERROR(INDEX(ITENS!$G$6:$G$205,MATCH($B649,ITENS!$A$6:$A$205,0)),"Item não cadastrado"))</f>
        <v/>
      </c>
      <c r="H649" s="9"/>
      <c r="I649" s="11" t="str">
        <f t="shared" si="30"/>
        <v/>
      </c>
      <c r="J649" s="11" t="str">
        <f t="shared" si="31"/>
        <v/>
      </c>
      <c r="K649" s="11" t="str">
        <f t="shared" si="32"/>
        <v/>
      </c>
      <c r="L649" s="6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5"/>
      <c r="B650" s="6"/>
      <c r="C650" s="16" t="str">
        <f>IF($B650="","",IFERROR(INDEX(ITENS!$B$6:$B$205,MATCH($B650,ITENS!$A$6:$A$205,0)),"Item não cadastrado"))</f>
        <v/>
      </c>
      <c r="D650" s="16" t="str">
        <f>IF($B650="","",IFERROR(INDEX(ITENS!$C$6:$C$205,MATCH($B650,ITENS!$A$6:$A$205,0)),"Item não cadastrado"))</f>
        <v/>
      </c>
      <c r="E650" s="16" t="str">
        <f>IF($B650="","",IFERROR(INDEX(ITENS!$D$6:$D$205,MATCH($B650,ITENS!$A$6:$A$205,0)),"Item não cadastrado"))</f>
        <v/>
      </c>
      <c r="F650" s="16" t="str">
        <f>IF($B650="","",IFERROR(INDEX(ITENS!$E$6:$E$205,MATCH($B650,ITENS!$A$6:$A$205,0)),"Item não cadastrado"))</f>
        <v/>
      </c>
      <c r="G650" s="16" t="str">
        <f>IF($B650="","",IFERROR(INDEX(ITENS!$G$6:$G$205,MATCH($B650,ITENS!$A$6:$A$205,0)),"Item não cadastrado"))</f>
        <v/>
      </c>
      <c r="H650" s="9"/>
      <c r="I650" s="11" t="str">
        <f t="shared" si="30"/>
        <v/>
      </c>
      <c r="J650" s="11" t="str">
        <f t="shared" si="31"/>
        <v/>
      </c>
      <c r="K650" s="11" t="str">
        <f t="shared" si="32"/>
        <v/>
      </c>
      <c r="L650" s="6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5"/>
      <c r="B651" s="6"/>
      <c r="C651" s="16" t="str">
        <f>IF($B651="","",IFERROR(INDEX(ITENS!$B$6:$B$205,MATCH($B651,ITENS!$A$6:$A$205,0)),"Item não cadastrado"))</f>
        <v/>
      </c>
      <c r="D651" s="16" t="str">
        <f>IF($B651="","",IFERROR(INDEX(ITENS!$C$6:$C$205,MATCH($B651,ITENS!$A$6:$A$205,0)),"Item não cadastrado"))</f>
        <v/>
      </c>
      <c r="E651" s="16" t="str">
        <f>IF($B651="","",IFERROR(INDEX(ITENS!$D$6:$D$205,MATCH($B651,ITENS!$A$6:$A$205,0)),"Item não cadastrado"))</f>
        <v/>
      </c>
      <c r="F651" s="16" t="str">
        <f>IF($B651="","",IFERROR(INDEX(ITENS!$E$6:$E$205,MATCH($B651,ITENS!$A$6:$A$205,0)),"Item não cadastrado"))</f>
        <v/>
      </c>
      <c r="G651" s="16" t="str">
        <f>IF($B651="","",IFERROR(INDEX(ITENS!$G$6:$G$205,MATCH($B651,ITENS!$A$6:$A$205,0)),"Item não cadastrado"))</f>
        <v/>
      </c>
      <c r="H651" s="9"/>
      <c r="I651" s="11" t="str">
        <f t="shared" si="30"/>
        <v/>
      </c>
      <c r="J651" s="11" t="str">
        <f t="shared" si="31"/>
        <v/>
      </c>
      <c r="K651" s="11" t="str">
        <f t="shared" si="32"/>
        <v/>
      </c>
      <c r="L651" s="6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5"/>
      <c r="B652" s="6"/>
      <c r="C652" s="16" t="str">
        <f>IF($B652="","",IFERROR(INDEX(ITENS!$B$6:$B$205,MATCH($B652,ITENS!$A$6:$A$205,0)),"Item não cadastrado"))</f>
        <v/>
      </c>
      <c r="D652" s="16" t="str">
        <f>IF($B652="","",IFERROR(INDEX(ITENS!$C$6:$C$205,MATCH($B652,ITENS!$A$6:$A$205,0)),"Item não cadastrado"))</f>
        <v/>
      </c>
      <c r="E652" s="16" t="str">
        <f>IF($B652="","",IFERROR(INDEX(ITENS!$D$6:$D$205,MATCH($B652,ITENS!$A$6:$A$205,0)),"Item não cadastrado"))</f>
        <v/>
      </c>
      <c r="F652" s="16" t="str">
        <f>IF($B652="","",IFERROR(INDEX(ITENS!$E$6:$E$205,MATCH($B652,ITENS!$A$6:$A$205,0)),"Item não cadastrado"))</f>
        <v/>
      </c>
      <c r="G652" s="16" t="str">
        <f>IF($B652="","",IFERROR(INDEX(ITENS!$G$6:$G$205,MATCH($B652,ITENS!$A$6:$A$205,0)),"Item não cadastrado"))</f>
        <v/>
      </c>
      <c r="H652" s="9"/>
      <c r="I652" s="11" t="str">
        <f t="shared" si="30"/>
        <v/>
      </c>
      <c r="J652" s="11" t="str">
        <f t="shared" si="31"/>
        <v/>
      </c>
      <c r="K652" s="11" t="str">
        <f t="shared" si="32"/>
        <v/>
      </c>
      <c r="L652" s="6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5"/>
      <c r="B653" s="6"/>
      <c r="C653" s="16" t="str">
        <f>IF($B653="","",IFERROR(INDEX(ITENS!$B$6:$B$205,MATCH($B653,ITENS!$A$6:$A$205,0)),"Item não cadastrado"))</f>
        <v/>
      </c>
      <c r="D653" s="16" t="str">
        <f>IF($B653="","",IFERROR(INDEX(ITENS!$C$6:$C$205,MATCH($B653,ITENS!$A$6:$A$205,0)),"Item não cadastrado"))</f>
        <v/>
      </c>
      <c r="E653" s="16" t="str">
        <f>IF($B653="","",IFERROR(INDEX(ITENS!$D$6:$D$205,MATCH($B653,ITENS!$A$6:$A$205,0)),"Item não cadastrado"))</f>
        <v/>
      </c>
      <c r="F653" s="16" t="str">
        <f>IF($B653="","",IFERROR(INDEX(ITENS!$E$6:$E$205,MATCH($B653,ITENS!$A$6:$A$205,0)),"Item não cadastrado"))</f>
        <v/>
      </c>
      <c r="G653" s="16" t="str">
        <f>IF($B653="","",IFERROR(INDEX(ITENS!$G$6:$G$205,MATCH($B653,ITENS!$A$6:$A$205,0)),"Item não cadastrado"))</f>
        <v/>
      </c>
      <c r="H653" s="9"/>
      <c r="I653" s="11" t="str">
        <f t="shared" si="30"/>
        <v/>
      </c>
      <c r="J653" s="11" t="str">
        <f t="shared" si="31"/>
        <v/>
      </c>
      <c r="K653" s="11" t="str">
        <f t="shared" si="32"/>
        <v/>
      </c>
      <c r="L653" s="6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5"/>
      <c r="B654" s="6"/>
      <c r="C654" s="16" t="str">
        <f>IF($B654="","",IFERROR(INDEX(ITENS!$B$6:$B$205,MATCH($B654,ITENS!$A$6:$A$205,0)),"Item não cadastrado"))</f>
        <v/>
      </c>
      <c r="D654" s="16" t="str">
        <f>IF($B654="","",IFERROR(INDEX(ITENS!$C$6:$C$205,MATCH($B654,ITENS!$A$6:$A$205,0)),"Item não cadastrado"))</f>
        <v/>
      </c>
      <c r="E654" s="16" t="str">
        <f>IF($B654="","",IFERROR(INDEX(ITENS!$D$6:$D$205,MATCH($B654,ITENS!$A$6:$A$205,0)),"Item não cadastrado"))</f>
        <v/>
      </c>
      <c r="F654" s="16" t="str">
        <f>IF($B654="","",IFERROR(INDEX(ITENS!$E$6:$E$205,MATCH($B654,ITENS!$A$6:$A$205,0)),"Item não cadastrado"))</f>
        <v/>
      </c>
      <c r="G654" s="16" t="str">
        <f>IF($B654="","",IFERROR(INDEX(ITENS!$G$6:$G$205,MATCH($B654,ITENS!$A$6:$A$205,0)),"Item não cadastrado"))</f>
        <v/>
      </c>
      <c r="H654" s="9"/>
      <c r="I654" s="11" t="str">
        <f t="shared" si="30"/>
        <v/>
      </c>
      <c r="J654" s="11" t="str">
        <f t="shared" si="31"/>
        <v/>
      </c>
      <c r="K654" s="11" t="str">
        <f t="shared" si="32"/>
        <v/>
      </c>
      <c r="L654" s="6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5"/>
      <c r="B655" s="6"/>
      <c r="C655" s="16" t="str">
        <f>IF($B655="","",IFERROR(INDEX(ITENS!$B$6:$B$205,MATCH($B655,ITENS!$A$6:$A$205,0)),"Item não cadastrado"))</f>
        <v/>
      </c>
      <c r="D655" s="16" t="str">
        <f>IF($B655="","",IFERROR(INDEX(ITENS!$C$6:$C$205,MATCH($B655,ITENS!$A$6:$A$205,0)),"Item não cadastrado"))</f>
        <v/>
      </c>
      <c r="E655" s="16" t="str">
        <f>IF($B655="","",IFERROR(INDEX(ITENS!$D$6:$D$205,MATCH($B655,ITENS!$A$6:$A$205,0)),"Item não cadastrado"))</f>
        <v/>
      </c>
      <c r="F655" s="16" t="str">
        <f>IF($B655="","",IFERROR(INDEX(ITENS!$E$6:$E$205,MATCH($B655,ITENS!$A$6:$A$205,0)),"Item não cadastrado"))</f>
        <v/>
      </c>
      <c r="G655" s="16" t="str">
        <f>IF($B655="","",IFERROR(INDEX(ITENS!$G$6:$G$205,MATCH($B655,ITENS!$A$6:$A$205,0)),"Item não cadastrado"))</f>
        <v/>
      </c>
      <c r="H655" s="9"/>
      <c r="I655" s="11" t="str">
        <f t="shared" si="30"/>
        <v/>
      </c>
      <c r="J655" s="11" t="str">
        <f t="shared" si="31"/>
        <v/>
      </c>
      <c r="K655" s="11" t="str">
        <f t="shared" si="32"/>
        <v/>
      </c>
      <c r="L655" s="6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5"/>
      <c r="B656" s="6"/>
      <c r="C656" s="16" t="str">
        <f>IF($B656="","",IFERROR(INDEX(ITENS!$B$6:$B$205,MATCH($B656,ITENS!$A$6:$A$205,0)),"Item não cadastrado"))</f>
        <v/>
      </c>
      <c r="D656" s="16" t="str">
        <f>IF($B656="","",IFERROR(INDEX(ITENS!$C$6:$C$205,MATCH($B656,ITENS!$A$6:$A$205,0)),"Item não cadastrado"))</f>
        <v/>
      </c>
      <c r="E656" s="16" t="str">
        <f>IF($B656="","",IFERROR(INDEX(ITENS!$D$6:$D$205,MATCH($B656,ITENS!$A$6:$A$205,0)),"Item não cadastrado"))</f>
        <v/>
      </c>
      <c r="F656" s="16" t="str">
        <f>IF($B656="","",IFERROR(INDEX(ITENS!$E$6:$E$205,MATCH($B656,ITENS!$A$6:$A$205,0)),"Item não cadastrado"))</f>
        <v/>
      </c>
      <c r="G656" s="16" t="str">
        <f>IF($B656="","",IFERROR(INDEX(ITENS!$G$6:$G$205,MATCH($B656,ITENS!$A$6:$A$205,0)),"Item não cadastrado"))</f>
        <v/>
      </c>
      <c r="H656" s="9"/>
      <c r="I656" s="11" t="str">
        <f t="shared" si="30"/>
        <v/>
      </c>
      <c r="J656" s="11" t="str">
        <f t="shared" si="31"/>
        <v/>
      </c>
      <c r="K656" s="11" t="str">
        <f t="shared" si="32"/>
        <v/>
      </c>
      <c r="L656" s="6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5"/>
      <c r="B657" s="6"/>
      <c r="C657" s="16" t="str">
        <f>IF($B657="","",IFERROR(INDEX(ITENS!$B$6:$B$205,MATCH($B657,ITENS!$A$6:$A$205,0)),"Item não cadastrado"))</f>
        <v/>
      </c>
      <c r="D657" s="16" t="str">
        <f>IF($B657="","",IFERROR(INDEX(ITENS!$C$6:$C$205,MATCH($B657,ITENS!$A$6:$A$205,0)),"Item não cadastrado"))</f>
        <v/>
      </c>
      <c r="E657" s="16" t="str">
        <f>IF($B657="","",IFERROR(INDEX(ITENS!$D$6:$D$205,MATCH($B657,ITENS!$A$6:$A$205,0)),"Item não cadastrado"))</f>
        <v/>
      </c>
      <c r="F657" s="16" t="str">
        <f>IF($B657="","",IFERROR(INDEX(ITENS!$E$6:$E$205,MATCH($B657,ITENS!$A$6:$A$205,0)),"Item não cadastrado"))</f>
        <v/>
      </c>
      <c r="G657" s="16" t="str">
        <f>IF($B657="","",IFERROR(INDEX(ITENS!$G$6:$G$205,MATCH($B657,ITENS!$A$6:$A$205,0)),"Item não cadastrado"))</f>
        <v/>
      </c>
      <c r="H657" s="9"/>
      <c r="I657" s="11" t="str">
        <f t="shared" si="30"/>
        <v/>
      </c>
      <c r="J657" s="11" t="str">
        <f t="shared" si="31"/>
        <v/>
      </c>
      <c r="K657" s="11" t="str">
        <f t="shared" si="32"/>
        <v/>
      </c>
      <c r="L657" s="6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5"/>
      <c r="B658" s="6"/>
      <c r="C658" s="16" t="str">
        <f>IF($B658="","",IFERROR(INDEX(ITENS!$B$6:$B$205,MATCH($B658,ITENS!$A$6:$A$205,0)),"Item não cadastrado"))</f>
        <v/>
      </c>
      <c r="D658" s="16" t="str">
        <f>IF($B658="","",IFERROR(INDEX(ITENS!$C$6:$C$205,MATCH($B658,ITENS!$A$6:$A$205,0)),"Item não cadastrado"))</f>
        <v/>
      </c>
      <c r="E658" s="16" t="str">
        <f>IF($B658="","",IFERROR(INDEX(ITENS!$D$6:$D$205,MATCH($B658,ITENS!$A$6:$A$205,0)),"Item não cadastrado"))</f>
        <v/>
      </c>
      <c r="F658" s="16" t="str">
        <f>IF($B658="","",IFERROR(INDEX(ITENS!$E$6:$E$205,MATCH($B658,ITENS!$A$6:$A$205,0)),"Item não cadastrado"))</f>
        <v/>
      </c>
      <c r="G658" s="16" t="str">
        <f>IF($B658="","",IFERROR(INDEX(ITENS!$G$6:$G$205,MATCH($B658,ITENS!$A$6:$A$205,0)),"Item não cadastrado"))</f>
        <v/>
      </c>
      <c r="H658" s="9"/>
      <c r="I658" s="11" t="str">
        <f t="shared" si="30"/>
        <v/>
      </c>
      <c r="J658" s="11" t="str">
        <f t="shared" si="31"/>
        <v/>
      </c>
      <c r="K658" s="11" t="str">
        <f t="shared" si="32"/>
        <v/>
      </c>
      <c r="L658" s="6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5"/>
      <c r="B659" s="6"/>
      <c r="C659" s="16" t="str">
        <f>IF($B659="","",IFERROR(INDEX(ITENS!$B$6:$B$205,MATCH($B659,ITENS!$A$6:$A$205,0)),"Item não cadastrado"))</f>
        <v/>
      </c>
      <c r="D659" s="16" t="str">
        <f>IF($B659="","",IFERROR(INDEX(ITENS!$C$6:$C$205,MATCH($B659,ITENS!$A$6:$A$205,0)),"Item não cadastrado"))</f>
        <v/>
      </c>
      <c r="E659" s="16" t="str">
        <f>IF($B659="","",IFERROR(INDEX(ITENS!$D$6:$D$205,MATCH($B659,ITENS!$A$6:$A$205,0)),"Item não cadastrado"))</f>
        <v/>
      </c>
      <c r="F659" s="16" t="str">
        <f>IF($B659="","",IFERROR(INDEX(ITENS!$E$6:$E$205,MATCH($B659,ITENS!$A$6:$A$205,0)),"Item não cadastrado"))</f>
        <v/>
      </c>
      <c r="G659" s="16" t="str">
        <f>IF($B659="","",IFERROR(INDEX(ITENS!$G$6:$G$205,MATCH($B659,ITENS!$A$6:$A$205,0)),"Item não cadastrado"))</f>
        <v/>
      </c>
      <c r="H659" s="9"/>
      <c r="I659" s="11" t="str">
        <f t="shared" si="30"/>
        <v/>
      </c>
      <c r="J659" s="11" t="str">
        <f t="shared" si="31"/>
        <v/>
      </c>
      <c r="K659" s="11" t="str">
        <f t="shared" si="32"/>
        <v/>
      </c>
      <c r="L659" s="6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5"/>
      <c r="B660" s="6"/>
      <c r="C660" s="16" t="str">
        <f>IF($B660="","",IFERROR(INDEX(ITENS!$B$6:$B$205,MATCH($B660,ITENS!$A$6:$A$205,0)),"Item não cadastrado"))</f>
        <v/>
      </c>
      <c r="D660" s="16" t="str">
        <f>IF($B660="","",IFERROR(INDEX(ITENS!$C$6:$C$205,MATCH($B660,ITENS!$A$6:$A$205,0)),"Item não cadastrado"))</f>
        <v/>
      </c>
      <c r="E660" s="16" t="str">
        <f>IF($B660="","",IFERROR(INDEX(ITENS!$D$6:$D$205,MATCH($B660,ITENS!$A$6:$A$205,0)),"Item não cadastrado"))</f>
        <v/>
      </c>
      <c r="F660" s="16" t="str">
        <f>IF($B660="","",IFERROR(INDEX(ITENS!$E$6:$E$205,MATCH($B660,ITENS!$A$6:$A$205,0)),"Item não cadastrado"))</f>
        <v/>
      </c>
      <c r="G660" s="16" t="str">
        <f>IF($B660="","",IFERROR(INDEX(ITENS!$G$6:$G$205,MATCH($B660,ITENS!$A$6:$A$205,0)),"Item não cadastrado"))</f>
        <v/>
      </c>
      <c r="H660" s="9"/>
      <c r="I660" s="11" t="str">
        <f t="shared" si="30"/>
        <v/>
      </c>
      <c r="J660" s="11" t="str">
        <f t="shared" si="31"/>
        <v/>
      </c>
      <c r="K660" s="11" t="str">
        <f t="shared" si="32"/>
        <v/>
      </c>
      <c r="L660" s="6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5"/>
      <c r="B661" s="6"/>
      <c r="C661" s="16" t="str">
        <f>IF($B661="","",IFERROR(INDEX(ITENS!$B$6:$B$205,MATCH($B661,ITENS!$A$6:$A$205,0)),"Item não cadastrado"))</f>
        <v/>
      </c>
      <c r="D661" s="16" t="str">
        <f>IF($B661="","",IFERROR(INDEX(ITENS!$C$6:$C$205,MATCH($B661,ITENS!$A$6:$A$205,0)),"Item não cadastrado"))</f>
        <v/>
      </c>
      <c r="E661" s="16" t="str">
        <f>IF($B661="","",IFERROR(INDEX(ITENS!$D$6:$D$205,MATCH($B661,ITENS!$A$6:$A$205,0)),"Item não cadastrado"))</f>
        <v/>
      </c>
      <c r="F661" s="16" t="str">
        <f>IF($B661="","",IFERROR(INDEX(ITENS!$E$6:$E$205,MATCH($B661,ITENS!$A$6:$A$205,0)),"Item não cadastrado"))</f>
        <v/>
      </c>
      <c r="G661" s="16" t="str">
        <f>IF($B661="","",IFERROR(INDEX(ITENS!$G$6:$G$205,MATCH($B661,ITENS!$A$6:$A$205,0)),"Item não cadastrado"))</f>
        <v/>
      </c>
      <c r="H661" s="9"/>
      <c r="I661" s="11" t="str">
        <f t="shared" si="30"/>
        <v/>
      </c>
      <c r="J661" s="11" t="str">
        <f t="shared" si="31"/>
        <v/>
      </c>
      <c r="K661" s="11" t="str">
        <f t="shared" si="32"/>
        <v/>
      </c>
      <c r="L661" s="6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5"/>
      <c r="B662" s="6"/>
      <c r="C662" s="16" t="str">
        <f>IF($B662="","",IFERROR(INDEX(ITENS!$B$6:$B$205,MATCH($B662,ITENS!$A$6:$A$205,0)),"Item não cadastrado"))</f>
        <v/>
      </c>
      <c r="D662" s="16" t="str">
        <f>IF($B662="","",IFERROR(INDEX(ITENS!$C$6:$C$205,MATCH($B662,ITENS!$A$6:$A$205,0)),"Item não cadastrado"))</f>
        <v/>
      </c>
      <c r="E662" s="16" t="str">
        <f>IF($B662="","",IFERROR(INDEX(ITENS!$D$6:$D$205,MATCH($B662,ITENS!$A$6:$A$205,0)),"Item não cadastrado"))</f>
        <v/>
      </c>
      <c r="F662" s="16" t="str">
        <f>IF($B662="","",IFERROR(INDEX(ITENS!$E$6:$E$205,MATCH($B662,ITENS!$A$6:$A$205,0)),"Item não cadastrado"))</f>
        <v/>
      </c>
      <c r="G662" s="16" t="str">
        <f>IF($B662="","",IFERROR(INDEX(ITENS!$G$6:$G$205,MATCH($B662,ITENS!$A$6:$A$205,0)),"Item não cadastrado"))</f>
        <v/>
      </c>
      <c r="H662" s="9"/>
      <c r="I662" s="11" t="str">
        <f t="shared" si="30"/>
        <v/>
      </c>
      <c r="J662" s="11" t="str">
        <f t="shared" si="31"/>
        <v/>
      </c>
      <c r="K662" s="11" t="str">
        <f t="shared" si="32"/>
        <v/>
      </c>
      <c r="L662" s="6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5"/>
      <c r="B663" s="6"/>
      <c r="C663" s="16" t="str">
        <f>IF($B663="","",IFERROR(INDEX(ITENS!$B$6:$B$205,MATCH($B663,ITENS!$A$6:$A$205,0)),"Item não cadastrado"))</f>
        <v/>
      </c>
      <c r="D663" s="16" t="str">
        <f>IF($B663="","",IFERROR(INDEX(ITENS!$C$6:$C$205,MATCH($B663,ITENS!$A$6:$A$205,0)),"Item não cadastrado"))</f>
        <v/>
      </c>
      <c r="E663" s="16" t="str">
        <f>IF($B663="","",IFERROR(INDEX(ITENS!$D$6:$D$205,MATCH($B663,ITENS!$A$6:$A$205,0)),"Item não cadastrado"))</f>
        <v/>
      </c>
      <c r="F663" s="16" t="str">
        <f>IF($B663="","",IFERROR(INDEX(ITENS!$E$6:$E$205,MATCH($B663,ITENS!$A$6:$A$205,0)),"Item não cadastrado"))</f>
        <v/>
      </c>
      <c r="G663" s="16" t="str">
        <f>IF($B663="","",IFERROR(INDEX(ITENS!$G$6:$G$205,MATCH($B663,ITENS!$A$6:$A$205,0)),"Item não cadastrado"))</f>
        <v/>
      </c>
      <c r="H663" s="9"/>
      <c r="I663" s="11" t="str">
        <f t="shared" si="30"/>
        <v/>
      </c>
      <c r="J663" s="11" t="str">
        <f t="shared" si="31"/>
        <v/>
      </c>
      <c r="K663" s="11" t="str">
        <f t="shared" si="32"/>
        <v/>
      </c>
      <c r="L663" s="6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5"/>
      <c r="B664" s="6"/>
      <c r="C664" s="16" t="str">
        <f>IF($B664="","",IFERROR(INDEX(ITENS!$B$6:$B$205,MATCH($B664,ITENS!$A$6:$A$205,0)),"Item não cadastrado"))</f>
        <v/>
      </c>
      <c r="D664" s="16" t="str">
        <f>IF($B664="","",IFERROR(INDEX(ITENS!$C$6:$C$205,MATCH($B664,ITENS!$A$6:$A$205,0)),"Item não cadastrado"))</f>
        <v/>
      </c>
      <c r="E664" s="16" t="str">
        <f>IF($B664="","",IFERROR(INDEX(ITENS!$D$6:$D$205,MATCH($B664,ITENS!$A$6:$A$205,0)),"Item não cadastrado"))</f>
        <v/>
      </c>
      <c r="F664" s="16" t="str">
        <f>IF($B664="","",IFERROR(INDEX(ITENS!$E$6:$E$205,MATCH($B664,ITENS!$A$6:$A$205,0)),"Item não cadastrado"))</f>
        <v/>
      </c>
      <c r="G664" s="16" t="str">
        <f>IF($B664="","",IFERROR(INDEX(ITENS!$G$6:$G$205,MATCH($B664,ITENS!$A$6:$A$205,0)),"Item não cadastrado"))</f>
        <v/>
      </c>
      <c r="H664" s="9"/>
      <c r="I664" s="11" t="str">
        <f t="shared" si="30"/>
        <v/>
      </c>
      <c r="J664" s="11" t="str">
        <f t="shared" si="31"/>
        <v/>
      </c>
      <c r="K664" s="11" t="str">
        <f t="shared" si="32"/>
        <v/>
      </c>
      <c r="L664" s="6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5"/>
      <c r="B665" s="6"/>
      <c r="C665" s="16" t="str">
        <f>IF($B665="","",IFERROR(INDEX(ITENS!$B$6:$B$205,MATCH($B665,ITENS!$A$6:$A$205,0)),"Item não cadastrado"))</f>
        <v/>
      </c>
      <c r="D665" s="16" t="str">
        <f>IF($B665="","",IFERROR(INDEX(ITENS!$C$6:$C$205,MATCH($B665,ITENS!$A$6:$A$205,0)),"Item não cadastrado"))</f>
        <v/>
      </c>
      <c r="E665" s="16" t="str">
        <f>IF($B665="","",IFERROR(INDEX(ITENS!$D$6:$D$205,MATCH($B665,ITENS!$A$6:$A$205,0)),"Item não cadastrado"))</f>
        <v/>
      </c>
      <c r="F665" s="16" t="str">
        <f>IF($B665="","",IFERROR(INDEX(ITENS!$E$6:$E$205,MATCH($B665,ITENS!$A$6:$A$205,0)),"Item não cadastrado"))</f>
        <v/>
      </c>
      <c r="G665" s="16" t="str">
        <f>IF($B665="","",IFERROR(INDEX(ITENS!$G$6:$G$205,MATCH($B665,ITENS!$A$6:$A$205,0)),"Item não cadastrado"))</f>
        <v/>
      </c>
      <c r="H665" s="9"/>
      <c r="I665" s="11" t="str">
        <f t="shared" si="30"/>
        <v/>
      </c>
      <c r="J665" s="11" t="str">
        <f t="shared" si="31"/>
        <v/>
      </c>
      <c r="K665" s="11" t="str">
        <f t="shared" si="32"/>
        <v/>
      </c>
      <c r="L665" s="6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5"/>
      <c r="B666" s="6"/>
      <c r="C666" s="16" t="str">
        <f>IF($B666="","",IFERROR(INDEX(ITENS!$B$6:$B$205,MATCH($B666,ITENS!$A$6:$A$205,0)),"Item não cadastrado"))</f>
        <v/>
      </c>
      <c r="D666" s="16" t="str">
        <f>IF($B666="","",IFERROR(INDEX(ITENS!$C$6:$C$205,MATCH($B666,ITENS!$A$6:$A$205,0)),"Item não cadastrado"))</f>
        <v/>
      </c>
      <c r="E666" s="16" t="str">
        <f>IF($B666="","",IFERROR(INDEX(ITENS!$D$6:$D$205,MATCH($B666,ITENS!$A$6:$A$205,0)),"Item não cadastrado"))</f>
        <v/>
      </c>
      <c r="F666" s="16" t="str">
        <f>IF($B666="","",IFERROR(INDEX(ITENS!$E$6:$E$205,MATCH($B666,ITENS!$A$6:$A$205,0)),"Item não cadastrado"))</f>
        <v/>
      </c>
      <c r="G666" s="16" t="str">
        <f>IF($B666="","",IFERROR(INDEX(ITENS!$G$6:$G$205,MATCH($B666,ITENS!$A$6:$A$205,0)),"Item não cadastrado"))</f>
        <v/>
      </c>
      <c r="H666" s="9"/>
      <c r="I666" s="11" t="str">
        <f t="shared" si="30"/>
        <v/>
      </c>
      <c r="J666" s="11" t="str">
        <f t="shared" si="31"/>
        <v/>
      </c>
      <c r="K666" s="11" t="str">
        <f t="shared" si="32"/>
        <v/>
      </c>
      <c r="L666" s="6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5"/>
      <c r="B667" s="6"/>
      <c r="C667" s="16" t="str">
        <f>IF($B667="","",IFERROR(INDEX(ITENS!$B$6:$B$205,MATCH($B667,ITENS!$A$6:$A$205,0)),"Item não cadastrado"))</f>
        <v/>
      </c>
      <c r="D667" s="16" t="str">
        <f>IF($B667="","",IFERROR(INDEX(ITENS!$C$6:$C$205,MATCH($B667,ITENS!$A$6:$A$205,0)),"Item não cadastrado"))</f>
        <v/>
      </c>
      <c r="E667" s="16" t="str">
        <f>IF($B667="","",IFERROR(INDEX(ITENS!$D$6:$D$205,MATCH($B667,ITENS!$A$6:$A$205,0)),"Item não cadastrado"))</f>
        <v/>
      </c>
      <c r="F667" s="16" t="str">
        <f>IF($B667="","",IFERROR(INDEX(ITENS!$E$6:$E$205,MATCH($B667,ITENS!$A$6:$A$205,0)),"Item não cadastrado"))</f>
        <v/>
      </c>
      <c r="G667" s="16" t="str">
        <f>IF($B667="","",IFERROR(INDEX(ITENS!$G$6:$G$205,MATCH($B667,ITENS!$A$6:$A$205,0)),"Item não cadastrado"))</f>
        <v/>
      </c>
      <c r="H667" s="9"/>
      <c r="I667" s="11" t="str">
        <f t="shared" si="30"/>
        <v/>
      </c>
      <c r="J667" s="11" t="str">
        <f t="shared" si="31"/>
        <v/>
      </c>
      <c r="K667" s="11" t="str">
        <f t="shared" si="32"/>
        <v/>
      </c>
      <c r="L667" s="6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5"/>
      <c r="B668" s="6"/>
      <c r="C668" s="16" t="str">
        <f>IF($B668="","",IFERROR(INDEX(ITENS!$B$6:$B$205,MATCH($B668,ITENS!$A$6:$A$205,0)),"Item não cadastrado"))</f>
        <v/>
      </c>
      <c r="D668" s="16" t="str">
        <f>IF($B668="","",IFERROR(INDEX(ITENS!$C$6:$C$205,MATCH($B668,ITENS!$A$6:$A$205,0)),"Item não cadastrado"))</f>
        <v/>
      </c>
      <c r="E668" s="16" t="str">
        <f>IF($B668="","",IFERROR(INDEX(ITENS!$D$6:$D$205,MATCH($B668,ITENS!$A$6:$A$205,0)),"Item não cadastrado"))</f>
        <v/>
      </c>
      <c r="F668" s="16" t="str">
        <f>IF($B668="","",IFERROR(INDEX(ITENS!$E$6:$E$205,MATCH($B668,ITENS!$A$6:$A$205,0)),"Item não cadastrado"))</f>
        <v/>
      </c>
      <c r="G668" s="16" t="str">
        <f>IF($B668="","",IFERROR(INDEX(ITENS!$G$6:$G$205,MATCH($B668,ITENS!$A$6:$A$205,0)),"Item não cadastrado"))</f>
        <v/>
      </c>
      <c r="H668" s="9"/>
      <c r="I668" s="11" t="str">
        <f t="shared" si="30"/>
        <v/>
      </c>
      <c r="J668" s="11" t="str">
        <f t="shared" si="31"/>
        <v/>
      </c>
      <c r="K668" s="11" t="str">
        <f t="shared" si="32"/>
        <v/>
      </c>
      <c r="L668" s="6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5"/>
      <c r="B669" s="6"/>
      <c r="C669" s="16" t="str">
        <f>IF($B669="","",IFERROR(INDEX(ITENS!$B$6:$B$205,MATCH($B669,ITENS!$A$6:$A$205,0)),"Item não cadastrado"))</f>
        <v/>
      </c>
      <c r="D669" s="16" t="str">
        <f>IF($B669="","",IFERROR(INDEX(ITENS!$C$6:$C$205,MATCH($B669,ITENS!$A$6:$A$205,0)),"Item não cadastrado"))</f>
        <v/>
      </c>
      <c r="E669" s="16" t="str">
        <f>IF($B669="","",IFERROR(INDEX(ITENS!$D$6:$D$205,MATCH($B669,ITENS!$A$6:$A$205,0)),"Item não cadastrado"))</f>
        <v/>
      </c>
      <c r="F669" s="16" t="str">
        <f>IF($B669="","",IFERROR(INDEX(ITENS!$E$6:$E$205,MATCH($B669,ITENS!$A$6:$A$205,0)),"Item não cadastrado"))</f>
        <v/>
      </c>
      <c r="G669" s="16" t="str">
        <f>IF($B669="","",IFERROR(INDEX(ITENS!$G$6:$G$205,MATCH($B669,ITENS!$A$6:$A$205,0)),"Item não cadastrado"))</f>
        <v/>
      </c>
      <c r="H669" s="9"/>
      <c r="I669" s="11" t="str">
        <f t="shared" si="30"/>
        <v/>
      </c>
      <c r="J669" s="11" t="str">
        <f t="shared" si="31"/>
        <v/>
      </c>
      <c r="K669" s="11" t="str">
        <f t="shared" si="32"/>
        <v/>
      </c>
      <c r="L669" s="6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5"/>
      <c r="B670" s="6"/>
      <c r="C670" s="16" t="str">
        <f>IF($B670="","",IFERROR(INDEX(ITENS!$B$6:$B$205,MATCH($B670,ITENS!$A$6:$A$205,0)),"Item não cadastrado"))</f>
        <v/>
      </c>
      <c r="D670" s="16" t="str">
        <f>IF($B670="","",IFERROR(INDEX(ITENS!$C$6:$C$205,MATCH($B670,ITENS!$A$6:$A$205,0)),"Item não cadastrado"))</f>
        <v/>
      </c>
      <c r="E670" s="16" t="str">
        <f>IF($B670="","",IFERROR(INDEX(ITENS!$D$6:$D$205,MATCH($B670,ITENS!$A$6:$A$205,0)),"Item não cadastrado"))</f>
        <v/>
      </c>
      <c r="F670" s="16" t="str">
        <f>IF($B670="","",IFERROR(INDEX(ITENS!$E$6:$E$205,MATCH($B670,ITENS!$A$6:$A$205,0)),"Item não cadastrado"))</f>
        <v/>
      </c>
      <c r="G670" s="16" t="str">
        <f>IF($B670="","",IFERROR(INDEX(ITENS!$G$6:$G$205,MATCH($B670,ITENS!$A$6:$A$205,0)),"Item não cadastrado"))</f>
        <v/>
      </c>
      <c r="H670" s="9"/>
      <c r="I670" s="11" t="str">
        <f t="shared" si="30"/>
        <v/>
      </c>
      <c r="J670" s="11" t="str">
        <f t="shared" si="31"/>
        <v/>
      </c>
      <c r="K670" s="11" t="str">
        <f t="shared" si="32"/>
        <v/>
      </c>
      <c r="L670" s="6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5"/>
      <c r="B671" s="6"/>
      <c r="C671" s="16" t="str">
        <f>IF($B671="","",IFERROR(INDEX(ITENS!$B$6:$B$205,MATCH($B671,ITENS!$A$6:$A$205,0)),"Item não cadastrado"))</f>
        <v/>
      </c>
      <c r="D671" s="16" t="str">
        <f>IF($B671="","",IFERROR(INDEX(ITENS!$C$6:$C$205,MATCH($B671,ITENS!$A$6:$A$205,0)),"Item não cadastrado"))</f>
        <v/>
      </c>
      <c r="E671" s="16" t="str">
        <f>IF($B671="","",IFERROR(INDEX(ITENS!$D$6:$D$205,MATCH($B671,ITENS!$A$6:$A$205,0)),"Item não cadastrado"))</f>
        <v/>
      </c>
      <c r="F671" s="16" t="str">
        <f>IF($B671="","",IFERROR(INDEX(ITENS!$E$6:$E$205,MATCH($B671,ITENS!$A$6:$A$205,0)),"Item não cadastrado"))</f>
        <v/>
      </c>
      <c r="G671" s="16" t="str">
        <f>IF($B671="","",IFERROR(INDEX(ITENS!$G$6:$G$205,MATCH($B671,ITENS!$A$6:$A$205,0)),"Item não cadastrado"))</f>
        <v/>
      </c>
      <c r="H671" s="9"/>
      <c r="I671" s="11" t="str">
        <f t="shared" si="30"/>
        <v/>
      </c>
      <c r="J671" s="11" t="str">
        <f t="shared" si="31"/>
        <v/>
      </c>
      <c r="K671" s="11" t="str">
        <f t="shared" si="32"/>
        <v/>
      </c>
      <c r="L671" s="6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5"/>
      <c r="B672" s="6"/>
      <c r="C672" s="16" t="str">
        <f>IF($B672="","",IFERROR(INDEX(ITENS!$B$6:$B$205,MATCH($B672,ITENS!$A$6:$A$205,0)),"Item não cadastrado"))</f>
        <v/>
      </c>
      <c r="D672" s="16" t="str">
        <f>IF($B672="","",IFERROR(INDEX(ITENS!$C$6:$C$205,MATCH($B672,ITENS!$A$6:$A$205,0)),"Item não cadastrado"))</f>
        <v/>
      </c>
      <c r="E672" s="16" t="str">
        <f>IF($B672="","",IFERROR(INDEX(ITENS!$D$6:$D$205,MATCH($B672,ITENS!$A$6:$A$205,0)),"Item não cadastrado"))</f>
        <v/>
      </c>
      <c r="F672" s="16" t="str">
        <f>IF($B672="","",IFERROR(INDEX(ITENS!$E$6:$E$205,MATCH($B672,ITENS!$A$6:$A$205,0)),"Item não cadastrado"))</f>
        <v/>
      </c>
      <c r="G672" s="16" t="str">
        <f>IF($B672="","",IFERROR(INDEX(ITENS!$G$6:$G$205,MATCH($B672,ITENS!$A$6:$A$205,0)),"Item não cadastrado"))</f>
        <v/>
      </c>
      <c r="H672" s="9"/>
      <c r="I672" s="11" t="str">
        <f t="shared" si="30"/>
        <v/>
      </c>
      <c r="J672" s="11" t="str">
        <f t="shared" si="31"/>
        <v/>
      </c>
      <c r="K672" s="11" t="str">
        <f t="shared" si="32"/>
        <v/>
      </c>
      <c r="L672" s="6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5"/>
      <c r="B673" s="6"/>
      <c r="C673" s="16" t="str">
        <f>IF($B673="","",IFERROR(INDEX(ITENS!$B$6:$B$205,MATCH($B673,ITENS!$A$6:$A$205,0)),"Item não cadastrado"))</f>
        <v/>
      </c>
      <c r="D673" s="16" t="str">
        <f>IF($B673="","",IFERROR(INDEX(ITENS!$C$6:$C$205,MATCH($B673,ITENS!$A$6:$A$205,0)),"Item não cadastrado"))</f>
        <v/>
      </c>
      <c r="E673" s="16" t="str">
        <f>IF($B673="","",IFERROR(INDEX(ITENS!$D$6:$D$205,MATCH($B673,ITENS!$A$6:$A$205,0)),"Item não cadastrado"))</f>
        <v/>
      </c>
      <c r="F673" s="16" t="str">
        <f>IF($B673="","",IFERROR(INDEX(ITENS!$E$6:$E$205,MATCH($B673,ITENS!$A$6:$A$205,0)),"Item não cadastrado"))</f>
        <v/>
      </c>
      <c r="G673" s="16" t="str">
        <f>IF($B673="","",IFERROR(INDEX(ITENS!$G$6:$G$205,MATCH($B673,ITENS!$A$6:$A$205,0)),"Item não cadastrado"))</f>
        <v/>
      </c>
      <c r="H673" s="9"/>
      <c r="I673" s="11" t="str">
        <f t="shared" si="30"/>
        <v/>
      </c>
      <c r="J673" s="11" t="str">
        <f t="shared" si="31"/>
        <v/>
      </c>
      <c r="K673" s="11" t="str">
        <f t="shared" si="32"/>
        <v/>
      </c>
      <c r="L673" s="6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5"/>
      <c r="B674" s="6"/>
      <c r="C674" s="16" t="str">
        <f>IF($B674="","",IFERROR(INDEX(ITENS!$B$6:$B$205,MATCH($B674,ITENS!$A$6:$A$205,0)),"Item não cadastrado"))</f>
        <v/>
      </c>
      <c r="D674" s="16" t="str">
        <f>IF($B674="","",IFERROR(INDEX(ITENS!$C$6:$C$205,MATCH($B674,ITENS!$A$6:$A$205,0)),"Item não cadastrado"))</f>
        <v/>
      </c>
      <c r="E674" s="16" t="str">
        <f>IF($B674="","",IFERROR(INDEX(ITENS!$D$6:$D$205,MATCH($B674,ITENS!$A$6:$A$205,0)),"Item não cadastrado"))</f>
        <v/>
      </c>
      <c r="F674" s="16" t="str">
        <f>IF($B674="","",IFERROR(INDEX(ITENS!$E$6:$E$205,MATCH($B674,ITENS!$A$6:$A$205,0)),"Item não cadastrado"))</f>
        <v/>
      </c>
      <c r="G674" s="16" t="str">
        <f>IF($B674="","",IFERROR(INDEX(ITENS!$G$6:$G$205,MATCH($B674,ITENS!$A$6:$A$205,0)),"Item não cadastrado"))</f>
        <v/>
      </c>
      <c r="H674" s="9"/>
      <c r="I674" s="11" t="str">
        <f t="shared" si="30"/>
        <v/>
      </c>
      <c r="J674" s="11" t="str">
        <f t="shared" si="31"/>
        <v/>
      </c>
      <c r="K674" s="11" t="str">
        <f t="shared" si="32"/>
        <v/>
      </c>
      <c r="L674" s="6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5"/>
      <c r="B675" s="6"/>
      <c r="C675" s="16" t="str">
        <f>IF($B675="","",IFERROR(INDEX(ITENS!$B$6:$B$205,MATCH($B675,ITENS!$A$6:$A$205,0)),"Item não cadastrado"))</f>
        <v/>
      </c>
      <c r="D675" s="16" t="str">
        <f>IF($B675="","",IFERROR(INDEX(ITENS!$C$6:$C$205,MATCH($B675,ITENS!$A$6:$A$205,0)),"Item não cadastrado"))</f>
        <v/>
      </c>
      <c r="E675" s="16" t="str">
        <f>IF($B675="","",IFERROR(INDEX(ITENS!$D$6:$D$205,MATCH($B675,ITENS!$A$6:$A$205,0)),"Item não cadastrado"))</f>
        <v/>
      </c>
      <c r="F675" s="16" t="str">
        <f>IF($B675="","",IFERROR(INDEX(ITENS!$E$6:$E$205,MATCH($B675,ITENS!$A$6:$A$205,0)),"Item não cadastrado"))</f>
        <v/>
      </c>
      <c r="G675" s="16" t="str">
        <f>IF($B675="","",IFERROR(INDEX(ITENS!$G$6:$G$205,MATCH($B675,ITENS!$A$6:$A$205,0)),"Item não cadastrado"))</f>
        <v/>
      </c>
      <c r="H675" s="9"/>
      <c r="I675" s="11" t="str">
        <f t="shared" si="30"/>
        <v/>
      </c>
      <c r="J675" s="11" t="str">
        <f t="shared" si="31"/>
        <v/>
      </c>
      <c r="K675" s="11" t="str">
        <f t="shared" si="32"/>
        <v/>
      </c>
      <c r="L675" s="6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5"/>
      <c r="B676" s="6"/>
      <c r="C676" s="16" t="str">
        <f>IF($B676="","",IFERROR(INDEX(ITENS!$B$6:$B$205,MATCH($B676,ITENS!$A$6:$A$205,0)),"Item não cadastrado"))</f>
        <v/>
      </c>
      <c r="D676" s="16" t="str">
        <f>IF($B676="","",IFERROR(INDEX(ITENS!$C$6:$C$205,MATCH($B676,ITENS!$A$6:$A$205,0)),"Item não cadastrado"))</f>
        <v/>
      </c>
      <c r="E676" s="16" t="str">
        <f>IF($B676="","",IFERROR(INDEX(ITENS!$D$6:$D$205,MATCH($B676,ITENS!$A$6:$A$205,0)),"Item não cadastrado"))</f>
        <v/>
      </c>
      <c r="F676" s="16" t="str">
        <f>IF($B676="","",IFERROR(INDEX(ITENS!$E$6:$E$205,MATCH($B676,ITENS!$A$6:$A$205,0)),"Item não cadastrado"))</f>
        <v/>
      </c>
      <c r="G676" s="16" t="str">
        <f>IF($B676="","",IFERROR(INDEX(ITENS!$G$6:$G$205,MATCH($B676,ITENS!$A$6:$A$205,0)),"Item não cadastrado"))</f>
        <v/>
      </c>
      <c r="H676" s="9"/>
      <c r="I676" s="11" t="str">
        <f t="shared" si="30"/>
        <v/>
      </c>
      <c r="J676" s="11" t="str">
        <f t="shared" si="31"/>
        <v/>
      </c>
      <c r="K676" s="11" t="str">
        <f t="shared" si="32"/>
        <v/>
      </c>
      <c r="L676" s="6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5"/>
      <c r="B677" s="6"/>
      <c r="C677" s="16" t="str">
        <f>IF($B677="","",IFERROR(INDEX(ITENS!$B$6:$B$205,MATCH($B677,ITENS!$A$6:$A$205,0)),"Item não cadastrado"))</f>
        <v/>
      </c>
      <c r="D677" s="16" t="str">
        <f>IF($B677="","",IFERROR(INDEX(ITENS!$C$6:$C$205,MATCH($B677,ITENS!$A$6:$A$205,0)),"Item não cadastrado"))</f>
        <v/>
      </c>
      <c r="E677" s="16" t="str">
        <f>IF($B677="","",IFERROR(INDEX(ITENS!$D$6:$D$205,MATCH($B677,ITENS!$A$6:$A$205,0)),"Item não cadastrado"))</f>
        <v/>
      </c>
      <c r="F677" s="16" t="str">
        <f>IF($B677="","",IFERROR(INDEX(ITENS!$E$6:$E$205,MATCH($B677,ITENS!$A$6:$A$205,0)),"Item não cadastrado"))</f>
        <v/>
      </c>
      <c r="G677" s="16" t="str">
        <f>IF($B677="","",IFERROR(INDEX(ITENS!$G$6:$G$205,MATCH($B677,ITENS!$A$6:$A$205,0)),"Item não cadastrado"))</f>
        <v/>
      </c>
      <c r="H677" s="9"/>
      <c r="I677" s="11" t="str">
        <f t="shared" si="30"/>
        <v/>
      </c>
      <c r="J677" s="11" t="str">
        <f t="shared" si="31"/>
        <v/>
      </c>
      <c r="K677" s="11" t="str">
        <f t="shared" si="32"/>
        <v/>
      </c>
      <c r="L677" s="6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5"/>
      <c r="B678" s="6"/>
      <c r="C678" s="16" t="str">
        <f>IF($B678="","",IFERROR(INDEX(ITENS!$B$6:$B$205,MATCH($B678,ITENS!$A$6:$A$205,0)),"Item não cadastrado"))</f>
        <v/>
      </c>
      <c r="D678" s="16" t="str">
        <f>IF($B678="","",IFERROR(INDEX(ITENS!$C$6:$C$205,MATCH($B678,ITENS!$A$6:$A$205,0)),"Item não cadastrado"))</f>
        <v/>
      </c>
      <c r="E678" s="16" t="str">
        <f>IF($B678="","",IFERROR(INDEX(ITENS!$D$6:$D$205,MATCH($B678,ITENS!$A$6:$A$205,0)),"Item não cadastrado"))</f>
        <v/>
      </c>
      <c r="F678" s="16" t="str">
        <f>IF($B678="","",IFERROR(INDEX(ITENS!$E$6:$E$205,MATCH($B678,ITENS!$A$6:$A$205,0)),"Item não cadastrado"))</f>
        <v/>
      </c>
      <c r="G678" s="16" t="str">
        <f>IF($B678="","",IFERROR(INDEX(ITENS!$G$6:$G$205,MATCH($B678,ITENS!$A$6:$A$205,0)),"Item não cadastrado"))</f>
        <v/>
      </c>
      <c r="H678" s="9"/>
      <c r="I678" s="11" t="str">
        <f t="shared" si="30"/>
        <v/>
      </c>
      <c r="J678" s="11" t="str">
        <f t="shared" si="31"/>
        <v/>
      </c>
      <c r="K678" s="11" t="str">
        <f t="shared" si="32"/>
        <v/>
      </c>
      <c r="L678" s="6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5"/>
      <c r="B679" s="6"/>
      <c r="C679" s="16" t="str">
        <f>IF($B679="","",IFERROR(INDEX(ITENS!$B$6:$B$205,MATCH($B679,ITENS!$A$6:$A$205,0)),"Item não cadastrado"))</f>
        <v/>
      </c>
      <c r="D679" s="16" t="str">
        <f>IF($B679="","",IFERROR(INDEX(ITENS!$C$6:$C$205,MATCH($B679,ITENS!$A$6:$A$205,0)),"Item não cadastrado"))</f>
        <v/>
      </c>
      <c r="E679" s="16" t="str">
        <f>IF($B679="","",IFERROR(INDEX(ITENS!$D$6:$D$205,MATCH($B679,ITENS!$A$6:$A$205,0)),"Item não cadastrado"))</f>
        <v/>
      </c>
      <c r="F679" s="16" t="str">
        <f>IF($B679="","",IFERROR(INDEX(ITENS!$E$6:$E$205,MATCH($B679,ITENS!$A$6:$A$205,0)),"Item não cadastrado"))</f>
        <v/>
      </c>
      <c r="G679" s="16" t="str">
        <f>IF($B679="","",IFERROR(INDEX(ITENS!$G$6:$G$205,MATCH($B679,ITENS!$A$6:$A$205,0)),"Item não cadastrado"))</f>
        <v/>
      </c>
      <c r="H679" s="9"/>
      <c r="I679" s="11" t="str">
        <f t="shared" si="30"/>
        <v/>
      </c>
      <c r="J679" s="11" t="str">
        <f t="shared" si="31"/>
        <v/>
      </c>
      <c r="K679" s="11" t="str">
        <f t="shared" si="32"/>
        <v/>
      </c>
      <c r="L679" s="6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5"/>
      <c r="B680" s="6"/>
      <c r="C680" s="16" t="str">
        <f>IF($B680="","",IFERROR(INDEX(ITENS!$B$6:$B$205,MATCH($B680,ITENS!$A$6:$A$205,0)),"Item não cadastrado"))</f>
        <v/>
      </c>
      <c r="D680" s="16" t="str">
        <f>IF($B680="","",IFERROR(INDEX(ITENS!$C$6:$C$205,MATCH($B680,ITENS!$A$6:$A$205,0)),"Item não cadastrado"))</f>
        <v/>
      </c>
      <c r="E680" s="16" t="str">
        <f>IF($B680="","",IFERROR(INDEX(ITENS!$D$6:$D$205,MATCH($B680,ITENS!$A$6:$A$205,0)),"Item não cadastrado"))</f>
        <v/>
      </c>
      <c r="F680" s="16" t="str">
        <f>IF($B680="","",IFERROR(INDEX(ITENS!$E$6:$E$205,MATCH($B680,ITENS!$A$6:$A$205,0)),"Item não cadastrado"))</f>
        <v/>
      </c>
      <c r="G680" s="16" t="str">
        <f>IF($B680="","",IFERROR(INDEX(ITENS!$G$6:$G$205,MATCH($B680,ITENS!$A$6:$A$205,0)),"Item não cadastrado"))</f>
        <v/>
      </c>
      <c r="H680" s="9"/>
      <c r="I680" s="11" t="str">
        <f t="shared" si="30"/>
        <v/>
      </c>
      <c r="J680" s="11" t="str">
        <f t="shared" si="31"/>
        <v/>
      </c>
      <c r="K680" s="11" t="str">
        <f t="shared" si="32"/>
        <v/>
      </c>
      <c r="L680" s="6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5"/>
      <c r="B681" s="6"/>
      <c r="C681" s="16" t="str">
        <f>IF($B681="","",IFERROR(INDEX(ITENS!$B$6:$B$205,MATCH($B681,ITENS!$A$6:$A$205,0)),"Item não cadastrado"))</f>
        <v/>
      </c>
      <c r="D681" s="16" t="str">
        <f>IF($B681="","",IFERROR(INDEX(ITENS!$C$6:$C$205,MATCH($B681,ITENS!$A$6:$A$205,0)),"Item não cadastrado"))</f>
        <v/>
      </c>
      <c r="E681" s="16" t="str">
        <f>IF($B681="","",IFERROR(INDEX(ITENS!$D$6:$D$205,MATCH($B681,ITENS!$A$6:$A$205,0)),"Item não cadastrado"))</f>
        <v/>
      </c>
      <c r="F681" s="16" t="str">
        <f>IF($B681="","",IFERROR(INDEX(ITENS!$E$6:$E$205,MATCH($B681,ITENS!$A$6:$A$205,0)),"Item não cadastrado"))</f>
        <v/>
      </c>
      <c r="G681" s="16" t="str">
        <f>IF($B681="","",IFERROR(INDEX(ITENS!$G$6:$G$205,MATCH($B681,ITENS!$A$6:$A$205,0)),"Item não cadastrado"))</f>
        <v/>
      </c>
      <c r="H681" s="9"/>
      <c r="I681" s="11" t="str">
        <f t="shared" si="30"/>
        <v/>
      </c>
      <c r="J681" s="11" t="str">
        <f t="shared" si="31"/>
        <v/>
      </c>
      <c r="K681" s="11" t="str">
        <f t="shared" si="32"/>
        <v/>
      </c>
      <c r="L681" s="6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5"/>
      <c r="B682" s="6"/>
      <c r="C682" s="16" t="str">
        <f>IF($B682="","",IFERROR(INDEX(ITENS!$B$6:$B$205,MATCH($B682,ITENS!$A$6:$A$205,0)),"Item não cadastrado"))</f>
        <v/>
      </c>
      <c r="D682" s="16" t="str">
        <f>IF($B682="","",IFERROR(INDEX(ITENS!$C$6:$C$205,MATCH($B682,ITENS!$A$6:$A$205,0)),"Item não cadastrado"))</f>
        <v/>
      </c>
      <c r="E682" s="16" t="str">
        <f>IF($B682="","",IFERROR(INDEX(ITENS!$D$6:$D$205,MATCH($B682,ITENS!$A$6:$A$205,0)),"Item não cadastrado"))</f>
        <v/>
      </c>
      <c r="F682" s="16" t="str">
        <f>IF($B682="","",IFERROR(INDEX(ITENS!$E$6:$E$205,MATCH($B682,ITENS!$A$6:$A$205,0)),"Item não cadastrado"))</f>
        <v/>
      </c>
      <c r="G682" s="16" t="str">
        <f>IF($B682="","",IFERROR(INDEX(ITENS!$G$6:$G$205,MATCH($B682,ITENS!$A$6:$A$205,0)),"Item não cadastrado"))</f>
        <v/>
      </c>
      <c r="H682" s="9"/>
      <c r="I682" s="11" t="str">
        <f t="shared" si="30"/>
        <v/>
      </c>
      <c r="J682" s="11" t="str">
        <f t="shared" si="31"/>
        <v/>
      </c>
      <c r="K682" s="11" t="str">
        <f t="shared" si="32"/>
        <v/>
      </c>
      <c r="L682" s="6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5"/>
      <c r="B683" s="6"/>
      <c r="C683" s="16" t="str">
        <f>IF($B683="","",IFERROR(INDEX(ITENS!$B$6:$B$205,MATCH($B683,ITENS!$A$6:$A$205,0)),"Item não cadastrado"))</f>
        <v/>
      </c>
      <c r="D683" s="16" t="str">
        <f>IF($B683="","",IFERROR(INDEX(ITENS!$C$6:$C$205,MATCH($B683,ITENS!$A$6:$A$205,0)),"Item não cadastrado"))</f>
        <v/>
      </c>
      <c r="E683" s="16" t="str">
        <f>IF($B683="","",IFERROR(INDEX(ITENS!$D$6:$D$205,MATCH($B683,ITENS!$A$6:$A$205,0)),"Item não cadastrado"))</f>
        <v/>
      </c>
      <c r="F683" s="16" t="str">
        <f>IF($B683="","",IFERROR(INDEX(ITENS!$E$6:$E$205,MATCH($B683,ITENS!$A$6:$A$205,0)),"Item não cadastrado"))</f>
        <v/>
      </c>
      <c r="G683" s="16" t="str">
        <f>IF($B683="","",IFERROR(INDEX(ITENS!$G$6:$G$205,MATCH($B683,ITENS!$A$6:$A$205,0)),"Item não cadastrado"))</f>
        <v/>
      </c>
      <c r="H683" s="9"/>
      <c r="I683" s="11" t="str">
        <f t="shared" si="30"/>
        <v/>
      </c>
      <c r="J683" s="11" t="str">
        <f t="shared" si="31"/>
        <v/>
      </c>
      <c r="K683" s="11" t="str">
        <f t="shared" si="32"/>
        <v/>
      </c>
      <c r="L683" s="6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5"/>
      <c r="B684" s="6"/>
      <c r="C684" s="16" t="str">
        <f>IF($B684="","",IFERROR(INDEX(ITENS!$B$6:$B$205,MATCH($B684,ITENS!$A$6:$A$205,0)),"Item não cadastrado"))</f>
        <v/>
      </c>
      <c r="D684" s="16" t="str">
        <f>IF($B684="","",IFERROR(INDEX(ITENS!$C$6:$C$205,MATCH($B684,ITENS!$A$6:$A$205,0)),"Item não cadastrado"))</f>
        <v/>
      </c>
      <c r="E684" s="16" t="str">
        <f>IF($B684="","",IFERROR(INDEX(ITENS!$D$6:$D$205,MATCH($B684,ITENS!$A$6:$A$205,0)),"Item não cadastrado"))</f>
        <v/>
      </c>
      <c r="F684" s="16" t="str">
        <f>IF($B684="","",IFERROR(INDEX(ITENS!$E$6:$E$205,MATCH($B684,ITENS!$A$6:$A$205,0)),"Item não cadastrado"))</f>
        <v/>
      </c>
      <c r="G684" s="16" t="str">
        <f>IF($B684="","",IFERROR(INDEX(ITENS!$G$6:$G$205,MATCH($B684,ITENS!$A$6:$A$205,0)),"Item não cadastrado"))</f>
        <v/>
      </c>
      <c r="H684" s="9"/>
      <c r="I684" s="11" t="str">
        <f t="shared" si="30"/>
        <v/>
      </c>
      <c r="J684" s="11" t="str">
        <f t="shared" si="31"/>
        <v/>
      </c>
      <c r="K684" s="11" t="str">
        <f t="shared" si="32"/>
        <v/>
      </c>
      <c r="L684" s="6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5"/>
      <c r="B685" s="6"/>
      <c r="C685" s="16" t="str">
        <f>IF($B685="","",IFERROR(INDEX(ITENS!$B$6:$B$205,MATCH($B685,ITENS!$A$6:$A$205,0)),"Item não cadastrado"))</f>
        <v/>
      </c>
      <c r="D685" s="16" t="str">
        <f>IF($B685="","",IFERROR(INDEX(ITENS!$C$6:$C$205,MATCH($B685,ITENS!$A$6:$A$205,0)),"Item não cadastrado"))</f>
        <v/>
      </c>
      <c r="E685" s="16" t="str">
        <f>IF($B685="","",IFERROR(INDEX(ITENS!$D$6:$D$205,MATCH($B685,ITENS!$A$6:$A$205,0)),"Item não cadastrado"))</f>
        <v/>
      </c>
      <c r="F685" s="16" t="str">
        <f>IF($B685="","",IFERROR(INDEX(ITENS!$E$6:$E$205,MATCH($B685,ITENS!$A$6:$A$205,0)),"Item não cadastrado"))</f>
        <v/>
      </c>
      <c r="G685" s="16" t="str">
        <f>IF($B685="","",IFERROR(INDEX(ITENS!$G$6:$G$205,MATCH($B685,ITENS!$A$6:$A$205,0)),"Item não cadastrado"))</f>
        <v/>
      </c>
      <c r="H685" s="9"/>
      <c r="I685" s="11" t="str">
        <f t="shared" si="30"/>
        <v/>
      </c>
      <c r="J685" s="11" t="str">
        <f t="shared" si="31"/>
        <v/>
      </c>
      <c r="K685" s="11" t="str">
        <f t="shared" si="32"/>
        <v/>
      </c>
      <c r="L685" s="6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5"/>
      <c r="B686" s="6"/>
      <c r="C686" s="16" t="str">
        <f>IF($B686="","",IFERROR(INDEX(ITENS!$B$6:$B$205,MATCH($B686,ITENS!$A$6:$A$205,0)),"Item não cadastrado"))</f>
        <v/>
      </c>
      <c r="D686" s="16" t="str">
        <f>IF($B686="","",IFERROR(INDEX(ITENS!$C$6:$C$205,MATCH($B686,ITENS!$A$6:$A$205,0)),"Item não cadastrado"))</f>
        <v/>
      </c>
      <c r="E686" s="16" t="str">
        <f>IF($B686="","",IFERROR(INDEX(ITENS!$D$6:$D$205,MATCH($B686,ITENS!$A$6:$A$205,0)),"Item não cadastrado"))</f>
        <v/>
      </c>
      <c r="F686" s="16" t="str">
        <f>IF($B686="","",IFERROR(INDEX(ITENS!$E$6:$E$205,MATCH($B686,ITENS!$A$6:$A$205,0)),"Item não cadastrado"))</f>
        <v/>
      </c>
      <c r="G686" s="16" t="str">
        <f>IF($B686="","",IFERROR(INDEX(ITENS!$G$6:$G$205,MATCH($B686,ITENS!$A$6:$A$205,0)),"Item não cadastrado"))</f>
        <v/>
      </c>
      <c r="H686" s="9"/>
      <c r="I686" s="11" t="str">
        <f t="shared" si="30"/>
        <v/>
      </c>
      <c r="J686" s="11" t="str">
        <f t="shared" si="31"/>
        <v/>
      </c>
      <c r="K686" s="11" t="str">
        <f t="shared" si="32"/>
        <v/>
      </c>
      <c r="L686" s="6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5"/>
      <c r="B687" s="6"/>
      <c r="C687" s="16" t="str">
        <f>IF($B687="","",IFERROR(INDEX(ITENS!$B$6:$B$205,MATCH($B687,ITENS!$A$6:$A$205,0)),"Item não cadastrado"))</f>
        <v/>
      </c>
      <c r="D687" s="16" t="str">
        <f>IF($B687="","",IFERROR(INDEX(ITENS!$C$6:$C$205,MATCH($B687,ITENS!$A$6:$A$205,0)),"Item não cadastrado"))</f>
        <v/>
      </c>
      <c r="E687" s="16" t="str">
        <f>IF($B687="","",IFERROR(INDEX(ITENS!$D$6:$D$205,MATCH($B687,ITENS!$A$6:$A$205,0)),"Item não cadastrado"))</f>
        <v/>
      </c>
      <c r="F687" s="16" t="str">
        <f>IF($B687="","",IFERROR(INDEX(ITENS!$E$6:$E$205,MATCH($B687,ITENS!$A$6:$A$205,0)),"Item não cadastrado"))</f>
        <v/>
      </c>
      <c r="G687" s="16" t="str">
        <f>IF($B687="","",IFERROR(INDEX(ITENS!$G$6:$G$205,MATCH($B687,ITENS!$A$6:$A$205,0)),"Item não cadastrado"))</f>
        <v/>
      </c>
      <c r="H687" s="9"/>
      <c r="I687" s="11" t="str">
        <f t="shared" si="30"/>
        <v/>
      </c>
      <c r="J687" s="11" t="str">
        <f t="shared" si="31"/>
        <v/>
      </c>
      <c r="K687" s="11" t="str">
        <f t="shared" si="32"/>
        <v/>
      </c>
      <c r="L687" s="6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5"/>
      <c r="B688" s="6"/>
      <c r="C688" s="16" t="str">
        <f>IF($B688="","",IFERROR(INDEX(ITENS!$B$6:$B$205,MATCH($B688,ITENS!$A$6:$A$205,0)),"Item não cadastrado"))</f>
        <v/>
      </c>
      <c r="D688" s="16" t="str">
        <f>IF($B688="","",IFERROR(INDEX(ITENS!$C$6:$C$205,MATCH($B688,ITENS!$A$6:$A$205,0)),"Item não cadastrado"))</f>
        <v/>
      </c>
      <c r="E688" s="16" t="str">
        <f>IF($B688="","",IFERROR(INDEX(ITENS!$D$6:$D$205,MATCH($B688,ITENS!$A$6:$A$205,0)),"Item não cadastrado"))</f>
        <v/>
      </c>
      <c r="F688" s="16" t="str">
        <f>IF($B688="","",IFERROR(INDEX(ITENS!$E$6:$E$205,MATCH($B688,ITENS!$A$6:$A$205,0)),"Item não cadastrado"))</f>
        <v/>
      </c>
      <c r="G688" s="16" t="str">
        <f>IF($B688="","",IFERROR(INDEX(ITENS!$G$6:$G$205,MATCH($B688,ITENS!$A$6:$A$205,0)),"Item não cadastrado"))</f>
        <v/>
      </c>
      <c r="H688" s="9"/>
      <c r="I688" s="11" t="str">
        <f t="shared" si="30"/>
        <v/>
      </c>
      <c r="J688" s="11" t="str">
        <f t="shared" si="31"/>
        <v/>
      </c>
      <c r="K688" s="11" t="str">
        <f t="shared" si="32"/>
        <v/>
      </c>
      <c r="L688" s="6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5"/>
      <c r="B689" s="6"/>
      <c r="C689" s="16" t="str">
        <f>IF($B689="","",IFERROR(INDEX(ITENS!$B$6:$B$205,MATCH($B689,ITENS!$A$6:$A$205,0)),"Item não cadastrado"))</f>
        <v/>
      </c>
      <c r="D689" s="16" t="str">
        <f>IF($B689="","",IFERROR(INDEX(ITENS!$C$6:$C$205,MATCH($B689,ITENS!$A$6:$A$205,0)),"Item não cadastrado"))</f>
        <v/>
      </c>
      <c r="E689" s="16" t="str">
        <f>IF($B689="","",IFERROR(INDEX(ITENS!$D$6:$D$205,MATCH($B689,ITENS!$A$6:$A$205,0)),"Item não cadastrado"))</f>
        <v/>
      </c>
      <c r="F689" s="16" t="str">
        <f>IF($B689="","",IFERROR(INDEX(ITENS!$E$6:$E$205,MATCH($B689,ITENS!$A$6:$A$205,0)),"Item não cadastrado"))</f>
        <v/>
      </c>
      <c r="G689" s="16" t="str">
        <f>IF($B689="","",IFERROR(INDEX(ITENS!$G$6:$G$205,MATCH($B689,ITENS!$A$6:$A$205,0)),"Item não cadastrado"))</f>
        <v/>
      </c>
      <c r="H689" s="9"/>
      <c r="I689" s="11" t="str">
        <f t="shared" si="30"/>
        <v/>
      </c>
      <c r="J689" s="11" t="str">
        <f t="shared" si="31"/>
        <v/>
      </c>
      <c r="K689" s="11" t="str">
        <f t="shared" si="32"/>
        <v/>
      </c>
      <c r="L689" s="6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5"/>
      <c r="B690" s="6"/>
      <c r="C690" s="16" t="str">
        <f>IF($B690="","",IFERROR(INDEX(ITENS!$B$6:$B$205,MATCH($B690,ITENS!$A$6:$A$205,0)),"Item não cadastrado"))</f>
        <v/>
      </c>
      <c r="D690" s="16" t="str">
        <f>IF($B690="","",IFERROR(INDEX(ITENS!$C$6:$C$205,MATCH($B690,ITENS!$A$6:$A$205,0)),"Item não cadastrado"))</f>
        <v/>
      </c>
      <c r="E690" s="16" t="str">
        <f>IF($B690="","",IFERROR(INDEX(ITENS!$D$6:$D$205,MATCH($B690,ITENS!$A$6:$A$205,0)),"Item não cadastrado"))</f>
        <v/>
      </c>
      <c r="F690" s="16" t="str">
        <f>IF($B690="","",IFERROR(INDEX(ITENS!$E$6:$E$205,MATCH($B690,ITENS!$A$6:$A$205,0)),"Item não cadastrado"))</f>
        <v/>
      </c>
      <c r="G690" s="16" t="str">
        <f>IF($B690="","",IFERROR(INDEX(ITENS!$G$6:$G$205,MATCH($B690,ITENS!$A$6:$A$205,0)),"Item não cadastrado"))</f>
        <v/>
      </c>
      <c r="H690" s="9"/>
      <c r="I690" s="11" t="str">
        <f t="shared" si="30"/>
        <v/>
      </c>
      <c r="J690" s="11" t="str">
        <f t="shared" si="31"/>
        <v/>
      </c>
      <c r="K690" s="11" t="str">
        <f t="shared" si="32"/>
        <v/>
      </c>
      <c r="L690" s="6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5"/>
      <c r="B691" s="6"/>
      <c r="C691" s="16" t="str">
        <f>IF($B691="","",IFERROR(INDEX(ITENS!$B$6:$B$205,MATCH($B691,ITENS!$A$6:$A$205,0)),"Item não cadastrado"))</f>
        <v/>
      </c>
      <c r="D691" s="16" t="str">
        <f>IF($B691="","",IFERROR(INDEX(ITENS!$C$6:$C$205,MATCH($B691,ITENS!$A$6:$A$205,0)),"Item não cadastrado"))</f>
        <v/>
      </c>
      <c r="E691" s="16" t="str">
        <f>IF($B691="","",IFERROR(INDEX(ITENS!$D$6:$D$205,MATCH($B691,ITENS!$A$6:$A$205,0)),"Item não cadastrado"))</f>
        <v/>
      </c>
      <c r="F691" s="16" t="str">
        <f>IF($B691="","",IFERROR(INDEX(ITENS!$E$6:$E$205,MATCH($B691,ITENS!$A$6:$A$205,0)),"Item não cadastrado"))</f>
        <v/>
      </c>
      <c r="G691" s="16" t="str">
        <f>IF($B691="","",IFERROR(INDEX(ITENS!$G$6:$G$205,MATCH($B691,ITENS!$A$6:$A$205,0)),"Item não cadastrado"))</f>
        <v/>
      </c>
      <c r="H691" s="9"/>
      <c r="I691" s="11" t="str">
        <f t="shared" si="30"/>
        <v/>
      </c>
      <c r="J691" s="11" t="str">
        <f t="shared" si="31"/>
        <v/>
      </c>
      <c r="K691" s="11" t="str">
        <f t="shared" si="32"/>
        <v/>
      </c>
      <c r="L691" s="6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5"/>
      <c r="B692" s="6"/>
      <c r="C692" s="16" t="str">
        <f>IF($B692="","",IFERROR(INDEX(ITENS!$B$6:$B$205,MATCH($B692,ITENS!$A$6:$A$205,0)),"Item não cadastrado"))</f>
        <v/>
      </c>
      <c r="D692" s="16" t="str">
        <f>IF($B692="","",IFERROR(INDEX(ITENS!$C$6:$C$205,MATCH($B692,ITENS!$A$6:$A$205,0)),"Item não cadastrado"))</f>
        <v/>
      </c>
      <c r="E692" s="16" t="str">
        <f>IF($B692="","",IFERROR(INDEX(ITENS!$D$6:$D$205,MATCH($B692,ITENS!$A$6:$A$205,0)),"Item não cadastrado"))</f>
        <v/>
      </c>
      <c r="F692" s="16" t="str">
        <f>IF($B692="","",IFERROR(INDEX(ITENS!$E$6:$E$205,MATCH($B692,ITENS!$A$6:$A$205,0)),"Item não cadastrado"))</f>
        <v/>
      </c>
      <c r="G692" s="16" t="str">
        <f>IF($B692="","",IFERROR(INDEX(ITENS!$G$6:$G$205,MATCH($B692,ITENS!$A$6:$A$205,0)),"Item não cadastrado"))</f>
        <v/>
      </c>
      <c r="H692" s="9"/>
      <c r="I692" s="11" t="str">
        <f t="shared" si="30"/>
        <v/>
      </c>
      <c r="J692" s="11" t="str">
        <f t="shared" si="31"/>
        <v/>
      </c>
      <c r="K692" s="11" t="str">
        <f t="shared" si="32"/>
        <v/>
      </c>
      <c r="L692" s="6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5"/>
      <c r="B693" s="6"/>
      <c r="C693" s="16" t="str">
        <f>IF($B693="","",IFERROR(INDEX(ITENS!$B$6:$B$205,MATCH($B693,ITENS!$A$6:$A$205,0)),"Item não cadastrado"))</f>
        <v/>
      </c>
      <c r="D693" s="16" t="str">
        <f>IF($B693="","",IFERROR(INDEX(ITENS!$C$6:$C$205,MATCH($B693,ITENS!$A$6:$A$205,0)),"Item não cadastrado"))</f>
        <v/>
      </c>
      <c r="E693" s="16" t="str">
        <f>IF($B693="","",IFERROR(INDEX(ITENS!$D$6:$D$205,MATCH($B693,ITENS!$A$6:$A$205,0)),"Item não cadastrado"))</f>
        <v/>
      </c>
      <c r="F693" s="16" t="str">
        <f>IF($B693="","",IFERROR(INDEX(ITENS!$E$6:$E$205,MATCH($B693,ITENS!$A$6:$A$205,0)),"Item não cadastrado"))</f>
        <v/>
      </c>
      <c r="G693" s="16" t="str">
        <f>IF($B693="","",IFERROR(INDEX(ITENS!$G$6:$G$205,MATCH($B693,ITENS!$A$6:$A$205,0)),"Item não cadastrado"))</f>
        <v/>
      </c>
      <c r="H693" s="9"/>
      <c r="I693" s="11" t="str">
        <f t="shared" si="30"/>
        <v/>
      </c>
      <c r="J693" s="11" t="str">
        <f t="shared" si="31"/>
        <v/>
      </c>
      <c r="K693" s="11" t="str">
        <f t="shared" si="32"/>
        <v/>
      </c>
      <c r="L693" s="6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5"/>
      <c r="B694" s="6"/>
      <c r="C694" s="16" t="str">
        <f>IF($B694="","",IFERROR(INDEX(ITENS!$B$6:$B$205,MATCH($B694,ITENS!$A$6:$A$205,0)),"Item não cadastrado"))</f>
        <v/>
      </c>
      <c r="D694" s="16" t="str">
        <f>IF($B694="","",IFERROR(INDEX(ITENS!$C$6:$C$205,MATCH($B694,ITENS!$A$6:$A$205,0)),"Item não cadastrado"))</f>
        <v/>
      </c>
      <c r="E694" s="16" t="str">
        <f>IF($B694="","",IFERROR(INDEX(ITENS!$D$6:$D$205,MATCH($B694,ITENS!$A$6:$A$205,0)),"Item não cadastrado"))</f>
        <v/>
      </c>
      <c r="F694" s="16" t="str">
        <f>IF($B694="","",IFERROR(INDEX(ITENS!$E$6:$E$205,MATCH($B694,ITENS!$A$6:$A$205,0)),"Item não cadastrado"))</f>
        <v/>
      </c>
      <c r="G694" s="16" t="str">
        <f>IF($B694="","",IFERROR(INDEX(ITENS!$G$6:$G$205,MATCH($B694,ITENS!$A$6:$A$205,0)),"Item não cadastrado"))</f>
        <v/>
      </c>
      <c r="H694" s="9"/>
      <c r="I694" s="11" t="str">
        <f t="shared" si="30"/>
        <v/>
      </c>
      <c r="J694" s="11" t="str">
        <f t="shared" si="31"/>
        <v/>
      </c>
      <c r="K694" s="11" t="str">
        <f t="shared" si="32"/>
        <v/>
      </c>
      <c r="L694" s="6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5"/>
      <c r="B695" s="6"/>
      <c r="C695" s="16" t="str">
        <f>IF($B695="","",IFERROR(INDEX(ITENS!$B$6:$B$205,MATCH($B695,ITENS!$A$6:$A$205,0)),"Item não cadastrado"))</f>
        <v/>
      </c>
      <c r="D695" s="16" t="str">
        <f>IF($B695="","",IFERROR(INDEX(ITENS!$C$6:$C$205,MATCH($B695,ITENS!$A$6:$A$205,0)),"Item não cadastrado"))</f>
        <v/>
      </c>
      <c r="E695" s="16" t="str">
        <f>IF($B695="","",IFERROR(INDEX(ITENS!$D$6:$D$205,MATCH($B695,ITENS!$A$6:$A$205,0)),"Item não cadastrado"))</f>
        <v/>
      </c>
      <c r="F695" s="16" t="str">
        <f>IF($B695="","",IFERROR(INDEX(ITENS!$E$6:$E$205,MATCH($B695,ITENS!$A$6:$A$205,0)),"Item não cadastrado"))</f>
        <v/>
      </c>
      <c r="G695" s="16" t="str">
        <f>IF($B695="","",IFERROR(INDEX(ITENS!$G$6:$G$205,MATCH($B695,ITENS!$A$6:$A$205,0)),"Item não cadastrado"))</f>
        <v/>
      </c>
      <c r="H695" s="9"/>
      <c r="I695" s="11" t="str">
        <f t="shared" si="30"/>
        <v/>
      </c>
      <c r="J695" s="11" t="str">
        <f t="shared" si="31"/>
        <v/>
      </c>
      <c r="K695" s="11" t="str">
        <f t="shared" si="32"/>
        <v/>
      </c>
      <c r="L695" s="6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5"/>
      <c r="B696" s="6"/>
      <c r="C696" s="16" t="str">
        <f>IF($B696="","",IFERROR(INDEX(ITENS!$B$6:$B$205,MATCH($B696,ITENS!$A$6:$A$205,0)),"Item não cadastrado"))</f>
        <v/>
      </c>
      <c r="D696" s="16" t="str">
        <f>IF($B696="","",IFERROR(INDEX(ITENS!$C$6:$C$205,MATCH($B696,ITENS!$A$6:$A$205,0)),"Item não cadastrado"))</f>
        <v/>
      </c>
      <c r="E696" s="16" t="str">
        <f>IF($B696="","",IFERROR(INDEX(ITENS!$D$6:$D$205,MATCH($B696,ITENS!$A$6:$A$205,0)),"Item não cadastrado"))</f>
        <v/>
      </c>
      <c r="F696" s="16" t="str">
        <f>IF($B696="","",IFERROR(INDEX(ITENS!$E$6:$E$205,MATCH($B696,ITENS!$A$6:$A$205,0)),"Item não cadastrado"))</f>
        <v/>
      </c>
      <c r="G696" s="16" t="str">
        <f>IF($B696="","",IFERROR(INDEX(ITENS!$G$6:$G$205,MATCH($B696,ITENS!$A$6:$A$205,0)),"Item não cadastrado"))</f>
        <v/>
      </c>
      <c r="H696" s="9"/>
      <c r="I696" s="11" t="str">
        <f t="shared" si="30"/>
        <v/>
      </c>
      <c r="J696" s="11" t="str">
        <f t="shared" si="31"/>
        <v/>
      </c>
      <c r="K696" s="11" t="str">
        <f t="shared" si="32"/>
        <v/>
      </c>
      <c r="L696" s="6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5"/>
      <c r="B697" s="6"/>
      <c r="C697" s="16" t="str">
        <f>IF($B697="","",IFERROR(INDEX(ITENS!$B$6:$B$205,MATCH($B697,ITENS!$A$6:$A$205,0)),"Item não cadastrado"))</f>
        <v/>
      </c>
      <c r="D697" s="16" t="str">
        <f>IF($B697="","",IFERROR(INDEX(ITENS!$C$6:$C$205,MATCH($B697,ITENS!$A$6:$A$205,0)),"Item não cadastrado"))</f>
        <v/>
      </c>
      <c r="E697" s="16" t="str">
        <f>IF($B697="","",IFERROR(INDEX(ITENS!$D$6:$D$205,MATCH($B697,ITENS!$A$6:$A$205,0)),"Item não cadastrado"))</f>
        <v/>
      </c>
      <c r="F697" s="16" t="str">
        <f>IF($B697="","",IFERROR(INDEX(ITENS!$E$6:$E$205,MATCH($B697,ITENS!$A$6:$A$205,0)),"Item não cadastrado"))</f>
        <v/>
      </c>
      <c r="G697" s="16" t="str">
        <f>IF($B697="","",IFERROR(INDEX(ITENS!$G$6:$G$205,MATCH($B697,ITENS!$A$6:$A$205,0)),"Item não cadastrado"))</f>
        <v/>
      </c>
      <c r="H697" s="9"/>
      <c r="I697" s="11" t="str">
        <f t="shared" si="30"/>
        <v/>
      </c>
      <c r="J697" s="11" t="str">
        <f t="shared" si="31"/>
        <v/>
      </c>
      <c r="K697" s="11" t="str">
        <f t="shared" si="32"/>
        <v/>
      </c>
      <c r="L697" s="6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5"/>
      <c r="B698" s="6"/>
      <c r="C698" s="16" t="str">
        <f>IF($B698="","",IFERROR(INDEX(ITENS!$B$6:$B$205,MATCH($B698,ITENS!$A$6:$A$205,0)),"Item não cadastrado"))</f>
        <v/>
      </c>
      <c r="D698" s="16" t="str">
        <f>IF($B698="","",IFERROR(INDEX(ITENS!$C$6:$C$205,MATCH($B698,ITENS!$A$6:$A$205,0)),"Item não cadastrado"))</f>
        <v/>
      </c>
      <c r="E698" s="16" t="str">
        <f>IF($B698="","",IFERROR(INDEX(ITENS!$D$6:$D$205,MATCH($B698,ITENS!$A$6:$A$205,0)),"Item não cadastrado"))</f>
        <v/>
      </c>
      <c r="F698" s="16" t="str">
        <f>IF($B698="","",IFERROR(INDEX(ITENS!$E$6:$E$205,MATCH($B698,ITENS!$A$6:$A$205,0)),"Item não cadastrado"))</f>
        <v/>
      </c>
      <c r="G698" s="16" t="str">
        <f>IF($B698="","",IFERROR(INDEX(ITENS!$G$6:$G$205,MATCH($B698,ITENS!$A$6:$A$205,0)),"Item não cadastrado"))</f>
        <v/>
      </c>
      <c r="H698" s="9"/>
      <c r="I698" s="11" t="str">
        <f t="shared" si="30"/>
        <v/>
      </c>
      <c r="J698" s="11" t="str">
        <f t="shared" si="31"/>
        <v/>
      </c>
      <c r="K698" s="11" t="str">
        <f t="shared" si="32"/>
        <v/>
      </c>
      <c r="L698" s="6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5"/>
      <c r="B699" s="6"/>
      <c r="C699" s="16" t="str">
        <f>IF($B699="","",IFERROR(INDEX(ITENS!$B$6:$B$205,MATCH($B699,ITENS!$A$6:$A$205,0)),"Item não cadastrado"))</f>
        <v/>
      </c>
      <c r="D699" s="16" t="str">
        <f>IF($B699="","",IFERROR(INDEX(ITENS!$C$6:$C$205,MATCH($B699,ITENS!$A$6:$A$205,0)),"Item não cadastrado"))</f>
        <v/>
      </c>
      <c r="E699" s="16" t="str">
        <f>IF($B699="","",IFERROR(INDEX(ITENS!$D$6:$D$205,MATCH($B699,ITENS!$A$6:$A$205,0)),"Item não cadastrado"))</f>
        <v/>
      </c>
      <c r="F699" s="16" t="str">
        <f>IF($B699="","",IFERROR(INDEX(ITENS!$E$6:$E$205,MATCH($B699,ITENS!$A$6:$A$205,0)),"Item não cadastrado"))</f>
        <v/>
      </c>
      <c r="G699" s="16" t="str">
        <f>IF($B699="","",IFERROR(INDEX(ITENS!$G$6:$G$205,MATCH($B699,ITENS!$A$6:$A$205,0)),"Item não cadastrado"))</f>
        <v/>
      </c>
      <c r="H699" s="9"/>
      <c r="I699" s="11" t="str">
        <f t="shared" si="30"/>
        <v/>
      </c>
      <c r="J699" s="11" t="str">
        <f t="shared" si="31"/>
        <v/>
      </c>
      <c r="K699" s="11" t="str">
        <f t="shared" si="32"/>
        <v/>
      </c>
      <c r="L699" s="6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5"/>
      <c r="B700" s="6"/>
      <c r="C700" s="16" t="str">
        <f>IF($B700="","",IFERROR(INDEX(ITENS!$B$6:$B$205,MATCH($B700,ITENS!$A$6:$A$205,0)),"Item não cadastrado"))</f>
        <v/>
      </c>
      <c r="D700" s="16" t="str">
        <f>IF($B700="","",IFERROR(INDEX(ITENS!$C$6:$C$205,MATCH($B700,ITENS!$A$6:$A$205,0)),"Item não cadastrado"))</f>
        <v/>
      </c>
      <c r="E700" s="16" t="str">
        <f>IF($B700="","",IFERROR(INDEX(ITENS!$D$6:$D$205,MATCH($B700,ITENS!$A$6:$A$205,0)),"Item não cadastrado"))</f>
        <v/>
      </c>
      <c r="F700" s="16" t="str">
        <f>IF($B700="","",IFERROR(INDEX(ITENS!$E$6:$E$205,MATCH($B700,ITENS!$A$6:$A$205,0)),"Item não cadastrado"))</f>
        <v/>
      </c>
      <c r="G700" s="16" t="str">
        <f>IF($B700="","",IFERROR(INDEX(ITENS!$G$6:$G$205,MATCH($B700,ITENS!$A$6:$A$205,0)),"Item não cadastrado"))</f>
        <v/>
      </c>
      <c r="H700" s="9"/>
      <c r="I700" s="11" t="str">
        <f t="shared" si="30"/>
        <v/>
      </c>
      <c r="J700" s="11" t="str">
        <f t="shared" si="31"/>
        <v/>
      </c>
      <c r="K700" s="11" t="str">
        <f t="shared" si="32"/>
        <v/>
      </c>
      <c r="L700" s="6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5"/>
      <c r="B701" s="6"/>
      <c r="C701" s="16" t="str">
        <f>IF($B701="","",IFERROR(INDEX(ITENS!$B$6:$B$205,MATCH($B701,ITENS!$A$6:$A$205,0)),"Item não cadastrado"))</f>
        <v/>
      </c>
      <c r="D701" s="16" t="str">
        <f>IF($B701="","",IFERROR(INDEX(ITENS!$C$6:$C$205,MATCH($B701,ITENS!$A$6:$A$205,0)),"Item não cadastrado"))</f>
        <v/>
      </c>
      <c r="E701" s="16" t="str">
        <f>IF($B701="","",IFERROR(INDEX(ITENS!$D$6:$D$205,MATCH($B701,ITENS!$A$6:$A$205,0)),"Item não cadastrado"))</f>
        <v/>
      </c>
      <c r="F701" s="16" t="str">
        <f>IF($B701="","",IFERROR(INDEX(ITENS!$E$6:$E$205,MATCH($B701,ITENS!$A$6:$A$205,0)),"Item não cadastrado"))</f>
        <v/>
      </c>
      <c r="G701" s="16" t="str">
        <f>IF($B701="","",IFERROR(INDEX(ITENS!$G$6:$G$205,MATCH($B701,ITENS!$A$6:$A$205,0)),"Item não cadastrado"))</f>
        <v/>
      </c>
      <c r="H701" s="9"/>
      <c r="I701" s="11" t="str">
        <f t="shared" si="30"/>
        <v/>
      </c>
      <c r="J701" s="11" t="str">
        <f t="shared" si="31"/>
        <v/>
      </c>
      <c r="K701" s="11" t="str">
        <f t="shared" si="32"/>
        <v/>
      </c>
      <c r="L701" s="6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5"/>
      <c r="B702" s="6"/>
      <c r="C702" s="16" t="str">
        <f>IF($B702="","",IFERROR(INDEX(ITENS!$B$6:$B$205,MATCH($B702,ITENS!$A$6:$A$205,0)),"Item não cadastrado"))</f>
        <v/>
      </c>
      <c r="D702" s="16" t="str">
        <f>IF($B702="","",IFERROR(INDEX(ITENS!$C$6:$C$205,MATCH($B702,ITENS!$A$6:$A$205,0)),"Item não cadastrado"))</f>
        <v/>
      </c>
      <c r="E702" s="16" t="str">
        <f>IF($B702="","",IFERROR(INDEX(ITENS!$D$6:$D$205,MATCH($B702,ITENS!$A$6:$A$205,0)),"Item não cadastrado"))</f>
        <v/>
      </c>
      <c r="F702" s="16" t="str">
        <f>IF($B702="","",IFERROR(INDEX(ITENS!$E$6:$E$205,MATCH($B702,ITENS!$A$6:$A$205,0)),"Item não cadastrado"))</f>
        <v/>
      </c>
      <c r="G702" s="16" t="str">
        <f>IF($B702="","",IFERROR(INDEX(ITENS!$G$6:$G$205,MATCH($B702,ITENS!$A$6:$A$205,0)),"Item não cadastrado"))</f>
        <v/>
      </c>
      <c r="H702" s="9"/>
      <c r="I702" s="11" t="str">
        <f t="shared" si="30"/>
        <v/>
      </c>
      <c r="J702" s="11" t="str">
        <f t="shared" si="31"/>
        <v/>
      </c>
      <c r="K702" s="11" t="str">
        <f t="shared" si="32"/>
        <v/>
      </c>
      <c r="L702" s="6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5"/>
      <c r="B703" s="6"/>
      <c r="C703" s="16" t="str">
        <f>IF($B703="","",IFERROR(INDEX(ITENS!$B$6:$B$205,MATCH($B703,ITENS!$A$6:$A$205,0)),"Item não cadastrado"))</f>
        <v/>
      </c>
      <c r="D703" s="16" t="str">
        <f>IF($B703="","",IFERROR(INDEX(ITENS!$C$6:$C$205,MATCH($B703,ITENS!$A$6:$A$205,0)),"Item não cadastrado"))</f>
        <v/>
      </c>
      <c r="E703" s="16" t="str">
        <f>IF($B703="","",IFERROR(INDEX(ITENS!$D$6:$D$205,MATCH($B703,ITENS!$A$6:$A$205,0)),"Item não cadastrado"))</f>
        <v/>
      </c>
      <c r="F703" s="16" t="str">
        <f>IF($B703="","",IFERROR(INDEX(ITENS!$E$6:$E$205,MATCH($B703,ITENS!$A$6:$A$205,0)),"Item não cadastrado"))</f>
        <v/>
      </c>
      <c r="G703" s="16" t="str">
        <f>IF($B703="","",IFERROR(INDEX(ITENS!$G$6:$G$205,MATCH($B703,ITENS!$A$6:$A$205,0)),"Item não cadastrado"))</f>
        <v/>
      </c>
      <c r="H703" s="9"/>
      <c r="I703" s="11" t="str">
        <f t="shared" si="30"/>
        <v/>
      </c>
      <c r="J703" s="11" t="str">
        <f t="shared" si="31"/>
        <v/>
      </c>
      <c r="K703" s="11" t="str">
        <f t="shared" si="32"/>
        <v/>
      </c>
      <c r="L703" s="6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5"/>
      <c r="B704" s="6"/>
      <c r="C704" s="16" t="str">
        <f>IF($B704="","",IFERROR(INDEX(ITENS!$B$6:$B$205,MATCH($B704,ITENS!$A$6:$A$205,0)),"Item não cadastrado"))</f>
        <v/>
      </c>
      <c r="D704" s="16" t="str">
        <f>IF($B704="","",IFERROR(INDEX(ITENS!$C$6:$C$205,MATCH($B704,ITENS!$A$6:$A$205,0)),"Item não cadastrado"))</f>
        <v/>
      </c>
      <c r="E704" s="16" t="str">
        <f>IF($B704="","",IFERROR(INDEX(ITENS!$D$6:$D$205,MATCH($B704,ITENS!$A$6:$A$205,0)),"Item não cadastrado"))</f>
        <v/>
      </c>
      <c r="F704" s="16" t="str">
        <f>IF($B704="","",IFERROR(INDEX(ITENS!$E$6:$E$205,MATCH($B704,ITENS!$A$6:$A$205,0)),"Item não cadastrado"))</f>
        <v/>
      </c>
      <c r="G704" s="16" t="str">
        <f>IF($B704="","",IFERROR(INDEX(ITENS!$G$6:$G$205,MATCH($B704,ITENS!$A$6:$A$205,0)),"Item não cadastrado"))</f>
        <v/>
      </c>
      <c r="H704" s="9"/>
      <c r="I704" s="11" t="str">
        <f t="shared" si="30"/>
        <v/>
      </c>
      <c r="J704" s="11" t="str">
        <f t="shared" si="31"/>
        <v/>
      </c>
      <c r="K704" s="11" t="str">
        <f t="shared" si="32"/>
        <v/>
      </c>
      <c r="L704" s="6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5"/>
      <c r="B705" s="6"/>
      <c r="C705" s="16" t="str">
        <f>IF($B705="","",IFERROR(INDEX(ITENS!$B$6:$B$205,MATCH($B705,ITENS!$A$6:$A$205,0)),"Item não cadastrado"))</f>
        <v/>
      </c>
      <c r="D705" s="16" t="str">
        <f>IF($B705="","",IFERROR(INDEX(ITENS!$C$6:$C$205,MATCH($B705,ITENS!$A$6:$A$205,0)),"Item não cadastrado"))</f>
        <v/>
      </c>
      <c r="E705" s="16" t="str">
        <f>IF($B705="","",IFERROR(INDEX(ITENS!$D$6:$D$205,MATCH($B705,ITENS!$A$6:$A$205,0)),"Item não cadastrado"))</f>
        <v/>
      </c>
      <c r="F705" s="16" t="str">
        <f>IF($B705="","",IFERROR(INDEX(ITENS!$E$6:$E$205,MATCH($B705,ITENS!$A$6:$A$205,0)),"Item não cadastrado"))</f>
        <v/>
      </c>
      <c r="G705" s="16" t="str">
        <f>IF($B705="","",IFERROR(INDEX(ITENS!$G$6:$G$205,MATCH($B705,ITENS!$A$6:$A$205,0)),"Item não cadastrado"))</f>
        <v/>
      </c>
      <c r="H705" s="9"/>
      <c r="I705" s="11" t="str">
        <f t="shared" si="30"/>
        <v/>
      </c>
      <c r="J705" s="11" t="str">
        <f t="shared" si="31"/>
        <v/>
      </c>
      <c r="K705" s="11" t="str">
        <f t="shared" si="32"/>
        <v/>
      </c>
      <c r="L705" s="6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5"/>
      <c r="B706" s="6"/>
      <c r="C706" s="16" t="str">
        <f>IF($B706="","",IFERROR(INDEX(ITENS!$B$6:$B$205,MATCH($B706,ITENS!$A$6:$A$205,0)),"Item não cadastrado"))</f>
        <v/>
      </c>
      <c r="D706" s="16" t="str">
        <f>IF($B706="","",IFERROR(INDEX(ITENS!$C$6:$C$205,MATCH($B706,ITENS!$A$6:$A$205,0)),"Item não cadastrado"))</f>
        <v/>
      </c>
      <c r="E706" s="16" t="str">
        <f>IF($B706="","",IFERROR(INDEX(ITENS!$D$6:$D$205,MATCH($B706,ITENS!$A$6:$A$205,0)),"Item não cadastrado"))</f>
        <v/>
      </c>
      <c r="F706" s="16" t="str">
        <f>IF($B706="","",IFERROR(INDEX(ITENS!$E$6:$E$205,MATCH($B706,ITENS!$A$6:$A$205,0)),"Item não cadastrado"))</f>
        <v/>
      </c>
      <c r="G706" s="16" t="str">
        <f>IF($B706="","",IFERROR(INDEX(ITENS!$G$6:$G$205,MATCH($B706,ITENS!$A$6:$A$205,0)),"Item não cadastrado"))</f>
        <v/>
      </c>
      <c r="H706" s="9"/>
      <c r="I706" s="11" t="str">
        <f t="shared" si="30"/>
        <v/>
      </c>
      <c r="J706" s="11" t="str">
        <f t="shared" si="31"/>
        <v/>
      </c>
      <c r="K706" s="11" t="str">
        <f t="shared" si="32"/>
        <v/>
      </c>
      <c r="L706" s="6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5"/>
      <c r="B707" s="6"/>
      <c r="C707" s="16" t="str">
        <f>IF($B707="","",IFERROR(INDEX(ITENS!$B$6:$B$205,MATCH($B707,ITENS!$A$6:$A$205,0)),"Item não cadastrado"))</f>
        <v/>
      </c>
      <c r="D707" s="16" t="str">
        <f>IF($B707="","",IFERROR(INDEX(ITENS!$C$6:$C$205,MATCH($B707,ITENS!$A$6:$A$205,0)),"Item não cadastrado"))</f>
        <v/>
      </c>
      <c r="E707" s="16" t="str">
        <f>IF($B707="","",IFERROR(INDEX(ITENS!$D$6:$D$205,MATCH($B707,ITENS!$A$6:$A$205,0)),"Item não cadastrado"))</f>
        <v/>
      </c>
      <c r="F707" s="16" t="str">
        <f>IF($B707="","",IFERROR(INDEX(ITENS!$E$6:$E$205,MATCH($B707,ITENS!$A$6:$A$205,0)),"Item não cadastrado"))</f>
        <v/>
      </c>
      <c r="G707" s="16" t="str">
        <f>IF($B707="","",IFERROR(INDEX(ITENS!$G$6:$G$205,MATCH($B707,ITENS!$A$6:$A$205,0)),"Item não cadastrado"))</f>
        <v/>
      </c>
      <c r="H707" s="9"/>
      <c r="I707" s="11" t="str">
        <f t="shared" si="30"/>
        <v/>
      </c>
      <c r="J707" s="11" t="str">
        <f t="shared" si="31"/>
        <v/>
      </c>
      <c r="K707" s="11" t="str">
        <f t="shared" si="32"/>
        <v/>
      </c>
      <c r="L707" s="6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5"/>
      <c r="B708" s="6"/>
      <c r="C708" s="16" t="str">
        <f>IF($B708="","",IFERROR(INDEX(ITENS!$B$6:$B$205,MATCH($B708,ITENS!$A$6:$A$205,0)),"Item não cadastrado"))</f>
        <v/>
      </c>
      <c r="D708" s="16" t="str">
        <f>IF($B708="","",IFERROR(INDEX(ITENS!$C$6:$C$205,MATCH($B708,ITENS!$A$6:$A$205,0)),"Item não cadastrado"))</f>
        <v/>
      </c>
      <c r="E708" s="16" t="str">
        <f>IF($B708="","",IFERROR(INDEX(ITENS!$D$6:$D$205,MATCH($B708,ITENS!$A$6:$A$205,0)),"Item não cadastrado"))</f>
        <v/>
      </c>
      <c r="F708" s="16" t="str">
        <f>IF($B708="","",IFERROR(INDEX(ITENS!$E$6:$E$205,MATCH($B708,ITENS!$A$6:$A$205,0)),"Item não cadastrado"))</f>
        <v/>
      </c>
      <c r="G708" s="16" t="str">
        <f>IF($B708="","",IFERROR(INDEX(ITENS!$G$6:$G$205,MATCH($B708,ITENS!$A$6:$A$205,0)),"Item não cadastrado"))</f>
        <v/>
      </c>
      <c r="H708" s="9"/>
      <c r="I708" s="11" t="str">
        <f t="shared" si="30"/>
        <v/>
      </c>
      <c r="J708" s="11" t="str">
        <f t="shared" si="31"/>
        <v/>
      </c>
      <c r="K708" s="11" t="str">
        <f t="shared" si="32"/>
        <v/>
      </c>
      <c r="L708" s="6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5"/>
      <c r="B709" s="6"/>
      <c r="C709" s="16" t="str">
        <f>IF($B709="","",IFERROR(INDEX(ITENS!$B$6:$B$205,MATCH($B709,ITENS!$A$6:$A$205,0)),"Item não cadastrado"))</f>
        <v/>
      </c>
      <c r="D709" s="16" t="str">
        <f>IF($B709="","",IFERROR(INDEX(ITENS!$C$6:$C$205,MATCH($B709,ITENS!$A$6:$A$205,0)),"Item não cadastrado"))</f>
        <v/>
      </c>
      <c r="E709" s="16" t="str">
        <f>IF($B709="","",IFERROR(INDEX(ITENS!$D$6:$D$205,MATCH($B709,ITENS!$A$6:$A$205,0)),"Item não cadastrado"))</f>
        <v/>
      </c>
      <c r="F709" s="16" t="str">
        <f>IF($B709="","",IFERROR(INDEX(ITENS!$E$6:$E$205,MATCH($B709,ITENS!$A$6:$A$205,0)),"Item não cadastrado"))</f>
        <v/>
      </c>
      <c r="G709" s="16" t="str">
        <f>IF($B709="","",IFERROR(INDEX(ITENS!$G$6:$G$205,MATCH($B709,ITENS!$A$6:$A$205,0)),"Item não cadastrado"))</f>
        <v/>
      </c>
      <c r="H709" s="9"/>
      <c r="I709" s="11" t="str">
        <f t="shared" si="30"/>
        <v/>
      </c>
      <c r="J709" s="11" t="str">
        <f t="shared" si="31"/>
        <v/>
      </c>
      <c r="K709" s="11" t="str">
        <f t="shared" si="32"/>
        <v/>
      </c>
      <c r="L709" s="6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5"/>
      <c r="B710" s="6"/>
      <c r="C710" s="16" t="str">
        <f>IF($B710="","",IFERROR(INDEX(ITENS!$B$6:$B$205,MATCH($B710,ITENS!$A$6:$A$205,0)),"Item não cadastrado"))</f>
        <v/>
      </c>
      <c r="D710" s="16" t="str">
        <f>IF($B710="","",IFERROR(INDEX(ITENS!$C$6:$C$205,MATCH($B710,ITENS!$A$6:$A$205,0)),"Item não cadastrado"))</f>
        <v/>
      </c>
      <c r="E710" s="16" t="str">
        <f>IF($B710="","",IFERROR(INDEX(ITENS!$D$6:$D$205,MATCH($B710,ITENS!$A$6:$A$205,0)),"Item não cadastrado"))</f>
        <v/>
      </c>
      <c r="F710" s="16" t="str">
        <f>IF($B710="","",IFERROR(INDEX(ITENS!$E$6:$E$205,MATCH($B710,ITENS!$A$6:$A$205,0)),"Item não cadastrado"))</f>
        <v/>
      </c>
      <c r="G710" s="16" t="str">
        <f>IF($B710="","",IFERROR(INDEX(ITENS!$G$6:$G$205,MATCH($B710,ITENS!$A$6:$A$205,0)),"Item não cadastrado"))</f>
        <v/>
      </c>
      <c r="H710" s="9"/>
      <c r="I710" s="11" t="str">
        <f t="shared" ref="I710:I773" si="33">IF(OR($B710="",$H710=""),"",IF($C710="Ativo",$H710,0))</f>
        <v/>
      </c>
      <c r="J710" s="11" t="str">
        <f t="shared" ref="J710:J773" si="34">IF(OR($B710="",$H710=""),"",IF($C710="Passivo",$H710,0))</f>
        <v/>
      </c>
      <c r="K710" s="11" t="str">
        <f t="shared" ref="K710:K773" si="35">IF(OR($B710="",$H710=""),"",IF(AND($C710="Ativo",$G710="Sim"),$H710,0))</f>
        <v/>
      </c>
      <c r="L710" s="6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5"/>
      <c r="B711" s="6"/>
      <c r="C711" s="16" t="str">
        <f>IF($B711="","",IFERROR(INDEX(ITENS!$B$6:$B$205,MATCH($B711,ITENS!$A$6:$A$205,0)),"Item não cadastrado"))</f>
        <v/>
      </c>
      <c r="D711" s="16" t="str">
        <f>IF($B711="","",IFERROR(INDEX(ITENS!$C$6:$C$205,MATCH($B711,ITENS!$A$6:$A$205,0)),"Item não cadastrado"))</f>
        <v/>
      </c>
      <c r="E711" s="16" t="str">
        <f>IF($B711="","",IFERROR(INDEX(ITENS!$D$6:$D$205,MATCH($B711,ITENS!$A$6:$A$205,0)),"Item não cadastrado"))</f>
        <v/>
      </c>
      <c r="F711" s="16" t="str">
        <f>IF($B711="","",IFERROR(INDEX(ITENS!$E$6:$E$205,MATCH($B711,ITENS!$A$6:$A$205,0)),"Item não cadastrado"))</f>
        <v/>
      </c>
      <c r="G711" s="16" t="str">
        <f>IF($B711="","",IFERROR(INDEX(ITENS!$G$6:$G$205,MATCH($B711,ITENS!$A$6:$A$205,0)),"Item não cadastrado"))</f>
        <v/>
      </c>
      <c r="H711" s="9"/>
      <c r="I711" s="11" t="str">
        <f t="shared" si="33"/>
        <v/>
      </c>
      <c r="J711" s="11" t="str">
        <f t="shared" si="34"/>
        <v/>
      </c>
      <c r="K711" s="11" t="str">
        <f t="shared" si="35"/>
        <v/>
      </c>
      <c r="L711" s="6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5"/>
      <c r="B712" s="6"/>
      <c r="C712" s="16" t="str">
        <f>IF($B712="","",IFERROR(INDEX(ITENS!$B$6:$B$205,MATCH($B712,ITENS!$A$6:$A$205,0)),"Item não cadastrado"))</f>
        <v/>
      </c>
      <c r="D712" s="16" t="str">
        <f>IF($B712="","",IFERROR(INDEX(ITENS!$C$6:$C$205,MATCH($B712,ITENS!$A$6:$A$205,0)),"Item não cadastrado"))</f>
        <v/>
      </c>
      <c r="E712" s="16" t="str">
        <f>IF($B712="","",IFERROR(INDEX(ITENS!$D$6:$D$205,MATCH($B712,ITENS!$A$6:$A$205,0)),"Item não cadastrado"))</f>
        <v/>
      </c>
      <c r="F712" s="16" t="str">
        <f>IF($B712="","",IFERROR(INDEX(ITENS!$E$6:$E$205,MATCH($B712,ITENS!$A$6:$A$205,0)),"Item não cadastrado"))</f>
        <v/>
      </c>
      <c r="G712" s="16" t="str">
        <f>IF($B712="","",IFERROR(INDEX(ITENS!$G$6:$G$205,MATCH($B712,ITENS!$A$6:$A$205,0)),"Item não cadastrado"))</f>
        <v/>
      </c>
      <c r="H712" s="9"/>
      <c r="I712" s="11" t="str">
        <f t="shared" si="33"/>
        <v/>
      </c>
      <c r="J712" s="11" t="str">
        <f t="shared" si="34"/>
        <v/>
      </c>
      <c r="K712" s="11" t="str">
        <f t="shared" si="35"/>
        <v/>
      </c>
      <c r="L712" s="6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5"/>
      <c r="B713" s="6"/>
      <c r="C713" s="16" t="str">
        <f>IF($B713="","",IFERROR(INDEX(ITENS!$B$6:$B$205,MATCH($B713,ITENS!$A$6:$A$205,0)),"Item não cadastrado"))</f>
        <v/>
      </c>
      <c r="D713" s="16" t="str">
        <f>IF($B713="","",IFERROR(INDEX(ITENS!$C$6:$C$205,MATCH($B713,ITENS!$A$6:$A$205,0)),"Item não cadastrado"))</f>
        <v/>
      </c>
      <c r="E713" s="16" t="str">
        <f>IF($B713="","",IFERROR(INDEX(ITENS!$D$6:$D$205,MATCH($B713,ITENS!$A$6:$A$205,0)),"Item não cadastrado"))</f>
        <v/>
      </c>
      <c r="F713" s="16" t="str">
        <f>IF($B713="","",IFERROR(INDEX(ITENS!$E$6:$E$205,MATCH($B713,ITENS!$A$6:$A$205,0)),"Item não cadastrado"))</f>
        <v/>
      </c>
      <c r="G713" s="16" t="str">
        <f>IF($B713="","",IFERROR(INDEX(ITENS!$G$6:$G$205,MATCH($B713,ITENS!$A$6:$A$205,0)),"Item não cadastrado"))</f>
        <v/>
      </c>
      <c r="H713" s="9"/>
      <c r="I713" s="11" t="str">
        <f t="shared" si="33"/>
        <v/>
      </c>
      <c r="J713" s="11" t="str">
        <f t="shared" si="34"/>
        <v/>
      </c>
      <c r="K713" s="11" t="str">
        <f t="shared" si="35"/>
        <v/>
      </c>
      <c r="L713" s="6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5"/>
      <c r="B714" s="6"/>
      <c r="C714" s="16" t="str">
        <f>IF($B714="","",IFERROR(INDEX(ITENS!$B$6:$B$205,MATCH($B714,ITENS!$A$6:$A$205,0)),"Item não cadastrado"))</f>
        <v/>
      </c>
      <c r="D714" s="16" t="str">
        <f>IF($B714="","",IFERROR(INDEX(ITENS!$C$6:$C$205,MATCH($B714,ITENS!$A$6:$A$205,0)),"Item não cadastrado"))</f>
        <v/>
      </c>
      <c r="E714" s="16" t="str">
        <f>IF($B714="","",IFERROR(INDEX(ITENS!$D$6:$D$205,MATCH($B714,ITENS!$A$6:$A$205,0)),"Item não cadastrado"))</f>
        <v/>
      </c>
      <c r="F714" s="16" t="str">
        <f>IF($B714="","",IFERROR(INDEX(ITENS!$E$6:$E$205,MATCH($B714,ITENS!$A$6:$A$205,0)),"Item não cadastrado"))</f>
        <v/>
      </c>
      <c r="G714" s="16" t="str">
        <f>IF($B714="","",IFERROR(INDEX(ITENS!$G$6:$G$205,MATCH($B714,ITENS!$A$6:$A$205,0)),"Item não cadastrado"))</f>
        <v/>
      </c>
      <c r="H714" s="9"/>
      <c r="I714" s="11" t="str">
        <f t="shared" si="33"/>
        <v/>
      </c>
      <c r="J714" s="11" t="str">
        <f t="shared" si="34"/>
        <v/>
      </c>
      <c r="K714" s="11" t="str">
        <f t="shared" si="35"/>
        <v/>
      </c>
      <c r="L714" s="6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5"/>
      <c r="B715" s="6"/>
      <c r="C715" s="16" t="str">
        <f>IF($B715="","",IFERROR(INDEX(ITENS!$B$6:$B$205,MATCH($B715,ITENS!$A$6:$A$205,0)),"Item não cadastrado"))</f>
        <v/>
      </c>
      <c r="D715" s="16" t="str">
        <f>IF($B715="","",IFERROR(INDEX(ITENS!$C$6:$C$205,MATCH($B715,ITENS!$A$6:$A$205,0)),"Item não cadastrado"))</f>
        <v/>
      </c>
      <c r="E715" s="16" t="str">
        <f>IF($B715="","",IFERROR(INDEX(ITENS!$D$6:$D$205,MATCH($B715,ITENS!$A$6:$A$205,0)),"Item não cadastrado"))</f>
        <v/>
      </c>
      <c r="F715" s="16" t="str">
        <f>IF($B715="","",IFERROR(INDEX(ITENS!$E$6:$E$205,MATCH($B715,ITENS!$A$6:$A$205,0)),"Item não cadastrado"))</f>
        <v/>
      </c>
      <c r="G715" s="16" t="str">
        <f>IF($B715="","",IFERROR(INDEX(ITENS!$G$6:$G$205,MATCH($B715,ITENS!$A$6:$A$205,0)),"Item não cadastrado"))</f>
        <v/>
      </c>
      <c r="H715" s="9"/>
      <c r="I715" s="11" t="str">
        <f t="shared" si="33"/>
        <v/>
      </c>
      <c r="J715" s="11" t="str">
        <f t="shared" si="34"/>
        <v/>
      </c>
      <c r="K715" s="11" t="str">
        <f t="shared" si="35"/>
        <v/>
      </c>
      <c r="L715" s="6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5"/>
      <c r="B716" s="6"/>
      <c r="C716" s="16" t="str">
        <f>IF($B716="","",IFERROR(INDEX(ITENS!$B$6:$B$205,MATCH($B716,ITENS!$A$6:$A$205,0)),"Item não cadastrado"))</f>
        <v/>
      </c>
      <c r="D716" s="16" t="str">
        <f>IF($B716="","",IFERROR(INDEX(ITENS!$C$6:$C$205,MATCH($B716,ITENS!$A$6:$A$205,0)),"Item não cadastrado"))</f>
        <v/>
      </c>
      <c r="E716" s="16" t="str">
        <f>IF($B716="","",IFERROR(INDEX(ITENS!$D$6:$D$205,MATCH($B716,ITENS!$A$6:$A$205,0)),"Item não cadastrado"))</f>
        <v/>
      </c>
      <c r="F716" s="16" t="str">
        <f>IF($B716="","",IFERROR(INDEX(ITENS!$E$6:$E$205,MATCH($B716,ITENS!$A$6:$A$205,0)),"Item não cadastrado"))</f>
        <v/>
      </c>
      <c r="G716" s="16" t="str">
        <f>IF($B716="","",IFERROR(INDEX(ITENS!$G$6:$G$205,MATCH($B716,ITENS!$A$6:$A$205,0)),"Item não cadastrado"))</f>
        <v/>
      </c>
      <c r="H716" s="9"/>
      <c r="I716" s="11" t="str">
        <f t="shared" si="33"/>
        <v/>
      </c>
      <c r="J716" s="11" t="str">
        <f t="shared" si="34"/>
        <v/>
      </c>
      <c r="K716" s="11" t="str">
        <f t="shared" si="35"/>
        <v/>
      </c>
      <c r="L716" s="6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5"/>
      <c r="B717" s="6"/>
      <c r="C717" s="16" t="str">
        <f>IF($B717="","",IFERROR(INDEX(ITENS!$B$6:$B$205,MATCH($B717,ITENS!$A$6:$A$205,0)),"Item não cadastrado"))</f>
        <v/>
      </c>
      <c r="D717" s="16" t="str">
        <f>IF($B717="","",IFERROR(INDEX(ITENS!$C$6:$C$205,MATCH($B717,ITENS!$A$6:$A$205,0)),"Item não cadastrado"))</f>
        <v/>
      </c>
      <c r="E717" s="16" t="str">
        <f>IF($B717="","",IFERROR(INDEX(ITENS!$D$6:$D$205,MATCH($B717,ITENS!$A$6:$A$205,0)),"Item não cadastrado"))</f>
        <v/>
      </c>
      <c r="F717" s="16" t="str">
        <f>IF($B717="","",IFERROR(INDEX(ITENS!$E$6:$E$205,MATCH($B717,ITENS!$A$6:$A$205,0)),"Item não cadastrado"))</f>
        <v/>
      </c>
      <c r="G717" s="16" t="str">
        <f>IF($B717="","",IFERROR(INDEX(ITENS!$G$6:$G$205,MATCH($B717,ITENS!$A$6:$A$205,0)),"Item não cadastrado"))</f>
        <v/>
      </c>
      <c r="H717" s="9"/>
      <c r="I717" s="11" t="str">
        <f t="shared" si="33"/>
        <v/>
      </c>
      <c r="J717" s="11" t="str">
        <f t="shared" si="34"/>
        <v/>
      </c>
      <c r="K717" s="11" t="str">
        <f t="shared" si="35"/>
        <v/>
      </c>
      <c r="L717" s="6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5"/>
      <c r="B718" s="6"/>
      <c r="C718" s="16" t="str">
        <f>IF($B718="","",IFERROR(INDEX(ITENS!$B$6:$B$205,MATCH($B718,ITENS!$A$6:$A$205,0)),"Item não cadastrado"))</f>
        <v/>
      </c>
      <c r="D718" s="16" t="str">
        <f>IF($B718="","",IFERROR(INDEX(ITENS!$C$6:$C$205,MATCH($B718,ITENS!$A$6:$A$205,0)),"Item não cadastrado"))</f>
        <v/>
      </c>
      <c r="E718" s="16" t="str">
        <f>IF($B718="","",IFERROR(INDEX(ITENS!$D$6:$D$205,MATCH($B718,ITENS!$A$6:$A$205,0)),"Item não cadastrado"))</f>
        <v/>
      </c>
      <c r="F718" s="16" t="str">
        <f>IF($B718="","",IFERROR(INDEX(ITENS!$E$6:$E$205,MATCH($B718,ITENS!$A$6:$A$205,0)),"Item não cadastrado"))</f>
        <v/>
      </c>
      <c r="G718" s="16" t="str">
        <f>IF($B718="","",IFERROR(INDEX(ITENS!$G$6:$G$205,MATCH($B718,ITENS!$A$6:$A$205,0)),"Item não cadastrado"))</f>
        <v/>
      </c>
      <c r="H718" s="9"/>
      <c r="I718" s="11" t="str">
        <f t="shared" si="33"/>
        <v/>
      </c>
      <c r="J718" s="11" t="str">
        <f t="shared" si="34"/>
        <v/>
      </c>
      <c r="K718" s="11" t="str">
        <f t="shared" si="35"/>
        <v/>
      </c>
      <c r="L718" s="6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5"/>
      <c r="B719" s="6"/>
      <c r="C719" s="16" t="str">
        <f>IF($B719="","",IFERROR(INDEX(ITENS!$B$6:$B$205,MATCH($B719,ITENS!$A$6:$A$205,0)),"Item não cadastrado"))</f>
        <v/>
      </c>
      <c r="D719" s="16" t="str">
        <f>IF($B719="","",IFERROR(INDEX(ITENS!$C$6:$C$205,MATCH($B719,ITENS!$A$6:$A$205,0)),"Item não cadastrado"))</f>
        <v/>
      </c>
      <c r="E719" s="16" t="str">
        <f>IF($B719="","",IFERROR(INDEX(ITENS!$D$6:$D$205,MATCH($B719,ITENS!$A$6:$A$205,0)),"Item não cadastrado"))</f>
        <v/>
      </c>
      <c r="F719" s="16" t="str">
        <f>IF($B719="","",IFERROR(INDEX(ITENS!$E$6:$E$205,MATCH($B719,ITENS!$A$6:$A$205,0)),"Item não cadastrado"))</f>
        <v/>
      </c>
      <c r="G719" s="16" t="str">
        <f>IF($B719="","",IFERROR(INDEX(ITENS!$G$6:$G$205,MATCH($B719,ITENS!$A$6:$A$205,0)),"Item não cadastrado"))</f>
        <v/>
      </c>
      <c r="H719" s="9"/>
      <c r="I719" s="11" t="str">
        <f t="shared" si="33"/>
        <v/>
      </c>
      <c r="J719" s="11" t="str">
        <f t="shared" si="34"/>
        <v/>
      </c>
      <c r="K719" s="11" t="str">
        <f t="shared" si="35"/>
        <v/>
      </c>
      <c r="L719" s="6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5"/>
      <c r="B720" s="6"/>
      <c r="C720" s="16" t="str">
        <f>IF($B720="","",IFERROR(INDEX(ITENS!$B$6:$B$205,MATCH($B720,ITENS!$A$6:$A$205,0)),"Item não cadastrado"))</f>
        <v/>
      </c>
      <c r="D720" s="16" t="str">
        <f>IF($B720="","",IFERROR(INDEX(ITENS!$C$6:$C$205,MATCH($B720,ITENS!$A$6:$A$205,0)),"Item não cadastrado"))</f>
        <v/>
      </c>
      <c r="E720" s="16" t="str">
        <f>IF($B720="","",IFERROR(INDEX(ITENS!$D$6:$D$205,MATCH($B720,ITENS!$A$6:$A$205,0)),"Item não cadastrado"))</f>
        <v/>
      </c>
      <c r="F720" s="16" t="str">
        <f>IF($B720="","",IFERROR(INDEX(ITENS!$E$6:$E$205,MATCH($B720,ITENS!$A$6:$A$205,0)),"Item não cadastrado"))</f>
        <v/>
      </c>
      <c r="G720" s="16" t="str">
        <f>IF($B720="","",IFERROR(INDEX(ITENS!$G$6:$G$205,MATCH($B720,ITENS!$A$6:$A$205,0)),"Item não cadastrado"))</f>
        <v/>
      </c>
      <c r="H720" s="9"/>
      <c r="I720" s="11" t="str">
        <f t="shared" si="33"/>
        <v/>
      </c>
      <c r="J720" s="11" t="str">
        <f t="shared" si="34"/>
        <v/>
      </c>
      <c r="K720" s="11" t="str">
        <f t="shared" si="35"/>
        <v/>
      </c>
      <c r="L720" s="6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5"/>
      <c r="B721" s="6"/>
      <c r="C721" s="16" t="str">
        <f>IF($B721="","",IFERROR(INDEX(ITENS!$B$6:$B$205,MATCH($B721,ITENS!$A$6:$A$205,0)),"Item não cadastrado"))</f>
        <v/>
      </c>
      <c r="D721" s="16" t="str">
        <f>IF($B721="","",IFERROR(INDEX(ITENS!$C$6:$C$205,MATCH($B721,ITENS!$A$6:$A$205,0)),"Item não cadastrado"))</f>
        <v/>
      </c>
      <c r="E721" s="16" t="str">
        <f>IF($B721="","",IFERROR(INDEX(ITENS!$D$6:$D$205,MATCH($B721,ITENS!$A$6:$A$205,0)),"Item não cadastrado"))</f>
        <v/>
      </c>
      <c r="F721" s="16" t="str">
        <f>IF($B721="","",IFERROR(INDEX(ITENS!$E$6:$E$205,MATCH($B721,ITENS!$A$6:$A$205,0)),"Item não cadastrado"))</f>
        <v/>
      </c>
      <c r="G721" s="16" t="str">
        <f>IF($B721="","",IFERROR(INDEX(ITENS!$G$6:$G$205,MATCH($B721,ITENS!$A$6:$A$205,0)),"Item não cadastrado"))</f>
        <v/>
      </c>
      <c r="H721" s="9"/>
      <c r="I721" s="11" t="str">
        <f t="shared" si="33"/>
        <v/>
      </c>
      <c r="J721" s="11" t="str">
        <f t="shared" si="34"/>
        <v/>
      </c>
      <c r="K721" s="11" t="str">
        <f t="shared" si="35"/>
        <v/>
      </c>
      <c r="L721" s="6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5"/>
      <c r="B722" s="6"/>
      <c r="C722" s="16" t="str">
        <f>IF($B722="","",IFERROR(INDEX(ITENS!$B$6:$B$205,MATCH($B722,ITENS!$A$6:$A$205,0)),"Item não cadastrado"))</f>
        <v/>
      </c>
      <c r="D722" s="16" t="str">
        <f>IF($B722="","",IFERROR(INDEX(ITENS!$C$6:$C$205,MATCH($B722,ITENS!$A$6:$A$205,0)),"Item não cadastrado"))</f>
        <v/>
      </c>
      <c r="E722" s="16" t="str">
        <f>IF($B722="","",IFERROR(INDEX(ITENS!$D$6:$D$205,MATCH($B722,ITENS!$A$6:$A$205,0)),"Item não cadastrado"))</f>
        <v/>
      </c>
      <c r="F722" s="16" t="str">
        <f>IF($B722="","",IFERROR(INDEX(ITENS!$E$6:$E$205,MATCH($B722,ITENS!$A$6:$A$205,0)),"Item não cadastrado"))</f>
        <v/>
      </c>
      <c r="G722" s="16" t="str">
        <f>IF($B722="","",IFERROR(INDEX(ITENS!$G$6:$G$205,MATCH($B722,ITENS!$A$6:$A$205,0)),"Item não cadastrado"))</f>
        <v/>
      </c>
      <c r="H722" s="9"/>
      <c r="I722" s="11" t="str">
        <f t="shared" si="33"/>
        <v/>
      </c>
      <c r="J722" s="11" t="str">
        <f t="shared" si="34"/>
        <v/>
      </c>
      <c r="K722" s="11" t="str">
        <f t="shared" si="35"/>
        <v/>
      </c>
      <c r="L722" s="6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5"/>
      <c r="B723" s="6"/>
      <c r="C723" s="16" t="str">
        <f>IF($B723="","",IFERROR(INDEX(ITENS!$B$6:$B$205,MATCH($B723,ITENS!$A$6:$A$205,0)),"Item não cadastrado"))</f>
        <v/>
      </c>
      <c r="D723" s="16" t="str">
        <f>IF($B723="","",IFERROR(INDEX(ITENS!$C$6:$C$205,MATCH($B723,ITENS!$A$6:$A$205,0)),"Item não cadastrado"))</f>
        <v/>
      </c>
      <c r="E723" s="16" t="str">
        <f>IF($B723="","",IFERROR(INDEX(ITENS!$D$6:$D$205,MATCH($B723,ITENS!$A$6:$A$205,0)),"Item não cadastrado"))</f>
        <v/>
      </c>
      <c r="F723" s="16" t="str">
        <f>IF($B723="","",IFERROR(INDEX(ITENS!$E$6:$E$205,MATCH($B723,ITENS!$A$6:$A$205,0)),"Item não cadastrado"))</f>
        <v/>
      </c>
      <c r="G723" s="16" t="str">
        <f>IF($B723="","",IFERROR(INDEX(ITENS!$G$6:$G$205,MATCH($B723,ITENS!$A$6:$A$205,0)),"Item não cadastrado"))</f>
        <v/>
      </c>
      <c r="H723" s="9"/>
      <c r="I723" s="11" t="str">
        <f t="shared" si="33"/>
        <v/>
      </c>
      <c r="J723" s="11" t="str">
        <f t="shared" si="34"/>
        <v/>
      </c>
      <c r="K723" s="11" t="str">
        <f t="shared" si="35"/>
        <v/>
      </c>
      <c r="L723" s="6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5"/>
      <c r="B724" s="6"/>
      <c r="C724" s="16" t="str">
        <f>IF($B724="","",IFERROR(INDEX(ITENS!$B$6:$B$205,MATCH($B724,ITENS!$A$6:$A$205,0)),"Item não cadastrado"))</f>
        <v/>
      </c>
      <c r="D724" s="16" t="str">
        <f>IF($B724="","",IFERROR(INDEX(ITENS!$C$6:$C$205,MATCH($B724,ITENS!$A$6:$A$205,0)),"Item não cadastrado"))</f>
        <v/>
      </c>
      <c r="E724" s="16" t="str">
        <f>IF($B724="","",IFERROR(INDEX(ITENS!$D$6:$D$205,MATCH($B724,ITENS!$A$6:$A$205,0)),"Item não cadastrado"))</f>
        <v/>
      </c>
      <c r="F724" s="16" t="str">
        <f>IF($B724="","",IFERROR(INDEX(ITENS!$E$6:$E$205,MATCH($B724,ITENS!$A$6:$A$205,0)),"Item não cadastrado"))</f>
        <v/>
      </c>
      <c r="G724" s="16" t="str">
        <f>IF($B724="","",IFERROR(INDEX(ITENS!$G$6:$G$205,MATCH($B724,ITENS!$A$6:$A$205,0)),"Item não cadastrado"))</f>
        <v/>
      </c>
      <c r="H724" s="9"/>
      <c r="I724" s="11" t="str">
        <f t="shared" si="33"/>
        <v/>
      </c>
      <c r="J724" s="11" t="str">
        <f t="shared" si="34"/>
        <v/>
      </c>
      <c r="K724" s="11" t="str">
        <f t="shared" si="35"/>
        <v/>
      </c>
      <c r="L724" s="6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5"/>
      <c r="B725" s="6"/>
      <c r="C725" s="16" t="str">
        <f>IF($B725="","",IFERROR(INDEX(ITENS!$B$6:$B$205,MATCH($B725,ITENS!$A$6:$A$205,0)),"Item não cadastrado"))</f>
        <v/>
      </c>
      <c r="D725" s="16" t="str">
        <f>IF($B725="","",IFERROR(INDEX(ITENS!$C$6:$C$205,MATCH($B725,ITENS!$A$6:$A$205,0)),"Item não cadastrado"))</f>
        <v/>
      </c>
      <c r="E725" s="16" t="str">
        <f>IF($B725="","",IFERROR(INDEX(ITENS!$D$6:$D$205,MATCH($B725,ITENS!$A$6:$A$205,0)),"Item não cadastrado"))</f>
        <v/>
      </c>
      <c r="F725" s="16" t="str">
        <f>IF($B725="","",IFERROR(INDEX(ITENS!$E$6:$E$205,MATCH($B725,ITENS!$A$6:$A$205,0)),"Item não cadastrado"))</f>
        <v/>
      </c>
      <c r="G725" s="16" t="str">
        <f>IF($B725="","",IFERROR(INDEX(ITENS!$G$6:$G$205,MATCH($B725,ITENS!$A$6:$A$205,0)),"Item não cadastrado"))</f>
        <v/>
      </c>
      <c r="H725" s="9"/>
      <c r="I725" s="11" t="str">
        <f t="shared" si="33"/>
        <v/>
      </c>
      <c r="J725" s="11" t="str">
        <f t="shared" si="34"/>
        <v/>
      </c>
      <c r="K725" s="11" t="str">
        <f t="shared" si="35"/>
        <v/>
      </c>
      <c r="L725" s="6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5"/>
      <c r="B726" s="6"/>
      <c r="C726" s="16" t="str">
        <f>IF($B726="","",IFERROR(INDEX(ITENS!$B$6:$B$205,MATCH($B726,ITENS!$A$6:$A$205,0)),"Item não cadastrado"))</f>
        <v/>
      </c>
      <c r="D726" s="16" t="str">
        <f>IF($B726="","",IFERROR(INDEX(ITENS!$C$6:$C$205,MATCH($B726,ITENS!$A$6:$A$205,0)),"Item não cadastrado"))</f>
        <v/>
      </c>
      <c r="E726" s="16" t="str">
        <f>IF($B726="","",IFERROR(INDEX(ITENS!$D$6:$D$205,MATCH($B726,ITENS!$A$6:$A$205,0)),"Item não cadastrado"))</f>
        <v/>
      </c>
      <c r="F726" s="16" t="str">
        <f>IF($B726="","",IFERROR(INDEX(ITENS!$E$6:$E$205,MATCH($B726,ITENS!$A$6:$A$205,0)),"Item não cadastrado"))</f>
        <v/>
      </c>
      <c r="G726" s="16" t="str">
        <f>IF($B726="","",IFERROR(INDEX(ITENS!$G$6:$G$205,MATCH($B726,ITENS!$A$6:$A$205,0)),"Item não cadastrado"))</f>
        <v/>
      </c>
      <c r="H726" s="9"/>
      <c r="I726" s="11" t="str">
        <f t="shared" si="33"/>
        <v/>
      </c>
      <c r="J726" s="11" t="str">
        <f t="shared" si="34"/>
        <v/>
      </c>
      <c r="K726" s="11" t="str">
        <f t="shared" si="35"/>
        <v/>
      </c>
      <c r="L726" s="6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5"/>
      <c r="B727" s="6"/>
      <c r="C727" s="16" t="str">
        <f>IF($B727="","",IFERROR(INDEX(ITENS!$B$6:$B$205,MATCH($B727,ITENS!$A$6:$A$205,0)),"Item não cadastrado"))</f>
        <v/>
      </c>
      <c r="D727" s="16" t="str">
        <f>IF($B727="","",IFERROR(INDEX(ITENS!$C$6:$C$205,MATCH($B727,ITENS!$A$6:$A$205,0)),"Item não cadastrado"))</f>
        <v/>
      </c>
      <c r="E727" s="16" t="str">
        <f>IF($B727="","",IFERROR(INDEX(ITENS!$D$6:$D$205,MATCH($B727,ITENS!$A$6:$A$205,0)),"Item não cadastrado"))</f>
        <v/>
      </c>
      <c r="F727" s="16" t="str">
        <f>IF($B727="","",IFERROR(INDEX(ITENS!$E$6:$E$205,MATCH($B727,ITENS!$A$6:$A$205,0)),"Item não cadastrado"))</f>
        <v/>
      </c>
      <c r="G727" s="16" t="str">
        <f>IF($B727="","",IFERROR(INDEX(ITENS!$G$6:$G$205,MATCH($B727,ITENS!$A$6:$A$205,0)),"Item não cadastrado"))</f>
        <v/>
      </c>
      <c r="H727" s="9"/>
      <c r="I727" s="11" t="str">
        <f t="shared" si="33"/>
        <v/>
      </c>
      <c r="J727" s="11" t="str">
        <f t="shared" si="34"/>
        <v/>
      </c>
      <c r="K727" s="11" t="str">
        <f t="shared" si="35"/>
        <v/>
      </c>
      <c r="L727" s="6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5"/>
      <c r="B728" s="6"/>
      <c r="C728" s="16" t="str">
        <f>IF($B728="","",IFERROR(INDEX(ITENS!$B$6:$B$205,MATCH($B728,ITENS!$A$6:$A$205,0)),"Item não cadastrado"))</f>
        <v/>
      </c>
      <c r="D728" s="16" t="str">
        <f>IF($B728="","",IFERROR(INDEX(ITENS!$C$6:$C$205,MATCH($B728,ITENS!$A$6:$A$205,0)),"Item não cadastrado"))</f>
        <v/>
      </c>
      <c r="E728" s="16" t="str">
        <f>IF($B728="","",IFERROR(INDEX(ITENS!$D$6:$D$205,MATCH($B728,ITENS!$A$6:$A$205,0)),"Item não cadastrado"))</f>
        <v/>
      </c>
      <c r="F728" s="16" t="str">
        <f>IF($B728="","",IFERROR(INDEX(ITENS!$E$6:$E$205,MATCH($B728,ITENS!$A$6:$A$205,0)),"Item não cadastrado"))</f>
        <v/>
      </c>
      <c r="G728" s="16" t="str">
        <f>IF($B728="","",IFERROR(INDEX(ITENS!$G$6:$G$205,MATCH($B728,ITENS!$A$6:$A$205,0)),"Item não cadastrado"))</f>
        <v/>
      </c>
      <c r="H728" s="9"/>
      <c r="I728" s="11" t="str">
        <f t="shared" si="33"/>
        <v/>
      </c>
      <c r="J728" s="11" t="str">
        <f t="shared" si="34"/>
        <v/>
      </c>
      <c r="K728" s="11" t="str">
        <f t="shared" si="35"/>
        <v/>
      </c>
      <c r="L728" s="6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5"/>
      <c r="B729" s="6"/>
      <c r="C729" s="16" t="str">
        <f>IF($B729="","",IFERROR(INDEX(ITENS!$B$6:$B$205,MATCH($B729,ITENS!$A$6:$A$205,0)),"Item não cadastrado"))</f>
        <v/>
      </c>
      <c r="D729" s="16" t="str">
        <f>IF($B729="","",IFERROR(INDEX(ITENS!$C$6:$C$205,MATCH($B729,ITENS!$A$6:$A$205,0)),"Item não cadastrado"))</f>
        <v/>
      </c>
      <c r="E729" s="16" t="str">
        <f>IF($B729="","",IFERROR(INDEX(ITENS!$D$6:$D$205,MATCH($B729,ITENS!$A$6:$A$205,0)),"Item não cadastrado"))</f>
        <v/>
      </c>
      <c r="F729" s="16" t="str">
        <f>IF($B729="","",IFERROR(INDEX(ITENS!$E$6:$E$205,MATCH($B729,ITENS!$A$6:$A$205,0)),"Item não cadastrado"))</f>
        <v/>
      </c>
      <c r="G729" s="16" t="str">
        <f>IF($B729="","",IFERROR(INDEX(ITENS!$G$6:$G$205,MATCH($B729,ITENS!$A$6:$A$205,0)),"Item não cadastrado"))</f>
        <v/>
      </c>
      <c r="H729" s="9"/>
      <c r="I729" s="11" t="str">
        <f t="shared" si="33"/>
        <v/>
      </c>
      <c r="J729" s="11" t="str">
        <f t="shared" si="34"/>
        <v/>
      </c>
      <c r="K729" s="11" t="str">
        <f t="shared" si="35"/>
        <v/>
      </c>
      <c r="L729" s="6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5"/>
      <c r="B730" s="6"/>
      <c r="C730" s="16" t="str">
        <f>IF($B730="","",IFERROR(INDEX(ITENS!$B$6:$B$205,MATCH($B730,ITENS!$A$6:$A$205,0)),"Item não cadastrado"))</f>
        <v/>
      </c>
      <c r="D730" s="16" t="str">
        <f>IF($B730="","",IFERROR(INDEX(ITENS!$C$6:$C$205,MATCH($B730,ITENS!$A$6:$A$205,0)),"Item não cadastrado"))</f>
        <v/>
      </c>
      <c r="E730" s="16" t="str">
        <f>IF($B730="","",IFERROR(INDEX(ITENS!$D$6:$D$205,MATCH($B730,ITENS!$A$6:$A$205,0)),"Item não cadastrado"))</f>
        <v/>
      </c>
      <c r="F730" s="16" t="str">
        <f>IF($B730="","",IFERROR(INDEX(ITENS!$E$6:$E$205,MATCH($B730,ITENS!$A$6:$A$205,0)),"Item não cadastrado"))</f>
        <v/>
      </c>
      <c r="G730" s="16" t="str">
        <f>IF($B730="","",IFERROR(INDEX(ITENS!$G$6:$G$205,MATCH($B730,ITENS!$A$6:$A$205,0)),"Item não cadastrado"))</f>
        <v/>
      </c>
      <c r="H730" s="9"/>
      <c r="I730" s="11" t="str">
        <f t="shared" si="33"/>
        <v/>
      </c>
      <c r="J730" s="11" t="str">
        <f t="shared" si="34"/>
        <v/>
      </c>
      <c r="K730" s="11" t="str">
        <f t="shared" si="35"/>
        <v/>
      </c>
      <c r="L730" s="6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5"/>
      <c r="B731" s="6"/>
      <c r="C731" s="16" t="str">
        <f>IF($B731="","",IFERROR(INDEX(ITENS!$B$6:$B$205,MATCH($B731,ITENS!$A$6:$A$205,0)),"Item não cadastrado"))</f>
        <v/>
      </c>
      <c r="D731" s="16" t="str">
        <f>IF($B731="","",IFERROR(INDEX(ITENS!$C$6:$C$205,MATCH($B731,ITENS!$A$6:$A$205,0)),"Item não cadastrado"))</f>
        <v/>
      </c>
      <c r="E731" s="16" t="str">
        <f>IF($B731="","",IFERROR(INDEX(ITENS!$D$6:$D$205,MATCH($B731,ITENS!$A$6:$A$205,0)),"Item não cadastrado"))</f>
        <v/>
      </c>
      <c r="F731" s="16" t="str">
        <f>IF($B731="","",IFERROR(INDEX(ITENS!$E$6:$E$205,MATCH($B731,ITENS!$A$6:$A$205,0)),"Item não cadastrado"))</f>
        <v/>
      </c>
      <c r="G731" s="16" t="str">
        <f>IF($B731="","",IFERROR(INDEX(ITENS!$G$6:$G$205,MATCH($B731,ITENS!$A$6:$A$205,0)),"Item não cadastrado"))</f>
        <v/>
      </c>
      <c r="H731" s="9"/>
      <c r="I731" s="11" t="str">
        <f t="shared" si="33"/>
        <v/>
      </c>
      <c r="J731" s="11" t="str">
        <f t="shared" si="34"/>
        <v/>
      </c>
      <c r="K731" s="11" t="str">
        <f t="shared" si="35"/>
        <v/>
      </c>
      <c r="L731" s="6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5"/>
      <c r="B732" s="6"/>
      <c r="C732" s="16" t="str">
        <f>IF($B732="","",IFERROR(INDEX(ITENS!$B$6:$B$205,MATCH($B732,ITENS!$A$6:$A$205,0)),"Item não cadastrado"))</f>
        <v/>
      </c>
      <c r="D732" s="16" t="str">
        <f>IF($B732="","",IFERROR(INDEX(ITENS!$C$6:$C$205,MATCH($B732,ITENS!$A$6:$A$205,0)),"Item não cadastrado"))</f>
        <v/>
      </c>
      <c r="E732" s="16" t="str">
        <f>IF($B732="","",IFERROR(INDEX(ITENS!$D$6:$D$205,MATCH($B732,ITENS!$A$6:$A$205,0)),"Item não cadastrado"))</f>
        <v/>
      </c>
      <c r="F732" s="16" t="str">
        <f>IF($B732="","",IFERROR(INDEX(ITENS!$E$6:$E$205,MATCH($B732,ITENS!$A$6:$A$205,0)),"Item não cadastrado"))</f>
        <v/>
      </c>
      <c r="G732" s="16" t="str">
        <f>IF($B732="","",IFERROR(INDEX(ITENS!$G$6:$G$205,MATCH($B732,ITENS!$A$6:$A$205,0)),"Item não cadastrado"))</f>
        <v/>
      </c>
      <c r="H732" s="9"/>
      <c r="I732" s="11" t="str">
        <f t="shared" si="33"/>
        <v/>
      </c>
      <c r="J732" s="11" t="str">
        <f t="shared" si="34"/>
        <v/>
      </c>
      <c r="K732" s="11" t="str">
        <f t="shared" si="35"/>
        <v/>
      </c>
      <c r="L732" s="6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5"/>
      <c r="B733" s="6"/>
      <c r="C733" s="16" t="str">
        <f>IF($B733="","",IFERROR(INDEX(ITENS!$B$6:$B$205,MATCH($B733,ITENS!$A$6:$A$205,0)),"Item não cadastrado"))</f>
        <v/>
      </c>
      <c r="D733" s="16" t="str">
        <f>IF($B733="","",IFERROR(INDEX(ITENS!$C$6:$C$205,MATCH($B733,ITENS!$A$6:$A$205,0)),"Item não cadastrado"))</f>
        <v/>
      </c>
      <c r="E733" s="16" t="str">
        <f>IF($B733="","",IFERROR(INDEX(ITENS!$D$6:$D$205,MATCH($B733,ITENS!$A$6:$A$205,0)),"Item não cadastrado"))</f>
        <v/>
      </c>
      <c r="F733" s="16" t="str">
        <f>IF($B733="","",IFERROR(INDEX(ITENS!$E$6:$E$205,MATCH($B733,ITENS!$A$6:$A$205,0)),"Item não cadastrado"))</f>
        <v/>
      </c>
      <c r="G733" s="16" t="str">
        <f>IF($B733="","",IFERROR(INDEX(ITENS!$G$6:$G$205,MATCH($B733,ITENS!$A$6:$A$205,0)),"Item não cadastrado"))</f>
        <v/>
      </c>
      <c r="H733" s="9"/>
      <c r="I733" s="11" t="str">
        <f t="shared" si="33"/>
        <v/>
      </c>
      <c r="J733" s="11" t="str">
        <f t="shared" si="34"/>
        <v/>
      </c>
      <c r="K733" s="11" t="str">
        <f t="shared" si="35"/>
        <v/>
      </c>
      <c r="L733" s="6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5"/>
      <c r="B734" s="6"/>
      <c r="C734" s="16" t="str">
        <f>IF($B734="","",IFERROR(INDEX(ITENS!$B$6:$B$205,MATCH($B734,ITENS!$A$6:$A$205,0)),"Item não cadastrado"))</f>
        <v/>
      </c>
      <c r="D734" s="16" t="str">
        <f>IF($B734="","",IFERROR(INDEX(ITENS!$C$6:$C$205,MATCH($B734,ITENS!$A$6:$A$205,0)),"Item não cadastrado"))</f>
        <v/>
      </c>
      <c r="E734" s="16" t="str">
        <f>IF($B734="","",IFERROR(INDEX(ITENS!$D$6:$D$205,MATCH($B734,ITENS!$A$6:$A$205,0)),"Item não cadastrado"))</f>
        <v/>
      </c>
      <c r="F734" s="16" t="str">
        <f>IF($B734="","",IFERROR(INDEX(ITENS!$E$6:$E$205,MATCH($B734,ITENS!$A$6:$A$205,0)),"Item não cadastrado"))</f>
        <v/>
      </c>
      <c r="G734" s="16" t="str">
        <f>IF($B734="","",IFERROR(INDEX(ITENS!$G$6:$G$205,MATCH($B734,ITENS!$A$6:$A$205,0)),"Item não cadastrado"))</f>
        <v/>
      </c>
      <c r="H734" s="9"/>
      <c r="I734" s="11" t="str">
        <f t="shared" si="33"/>
        <v/>
      </c>
      <c r="J734" s="11" t="str">
        <f t="shared" si="34"/>
        <v/>
      </c>
      <c r="K734" s="11" t="str">
        <f t="shared" si="35"/>
        <v/>
      </c>
      <c r="L734" s="6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5"/>
      <c r="B735" s="6"/>
      <c r="C735" s="16" t="str">
        <f>IF($B735="","",IFERROR(INDEX(ITENS!$B$6:$B$205,MATCH($B735,ITENS!$A$6:$A$205,0)),"Item não cadastrado"))</f>
        <v/>
      </c>
      <c r="D735" s="16" t="str">
        <f>IF($B735="","",IFERROR(INDEX(ITENS!$C$6:$C$205,MATCH($B735,ITENS!$A$6:$A$205,0)),"Item não cadastrado"))</f>
        <v/>
      </c>
      <c r="E735" s="16" t="str">
        <f>IF($B735="","",IFERROR(INDEX(ITENS!$D$6:$D$205,MATCH($B735,ITENS!$A$6:$A$205,0)),"Item não cadastrado"))</f>
        <v/>
      </c>
      <c r="F735" s="16" t="str">
        <f>IF($B735="","",IFERROR(INDEX(ITENS!$E$6:$E$205,MATCH($B735,ITENS!$A$6:$A$205,0)),"Item não cadastrado"))</f>
        <v/>
      </c>
      <c r="G735" s="16" t="str">
        <f>IF($B735="","",IFERROR(INDEX(ITENS!$G$6:$G$205,MATCH($B735,ITENS!$A$6:$A$205,0)),"Item não cadastrado"))</f>
        <v/>
      </c>
      <c r="H735" s="9"/>
      <c r="I735" s="11" t="str">
        <f t="shared" si="33"/>
        <v/>
      </c>
      <c r="J735" s="11" t="str">
        <f t="shared" si="34"/>
        <v/>
      </c>
      <c r="K735" s="11" t="str">
        <f t="shared" si="35"/>
        <v/>
      </c>
      <c r="L735" s="6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5"/>
      <c r="B736" s="6"/>
      <c r="C736" s="16" t="str">
        <f>IF($B736="","",IFERROR(INDEX(ITENS!$B$6:$B$205,MATCH($B736,ITENS!$A$6:$A$205,0)),"Item não cadastrado"))</f>
        <v/>
      </c>
      <c r="D736" s="16" t="str">
        <f>IF($B736="","",IFERROR(INDEX(ITENS!$C$6:$C$205,MATCH($B736,ITENS!$A$6:$A$205,0)),"Item não cadastrado"))</f>
        <v/>
      </c>
      <c r="E736" s="16" t="str">
        <f>IF($B736="","",IFERROR(INDEX(ITENS!$D$6:$D$205,MATCH($B736,ITENS!$A$6:$A$205,0)),"Item não cadastrado"))</f>
        <v/>
      </c>
      <c r="F736" s="16" t="str">
        <f>IF($B736="","",IFERROR(INDEX(ITENS!$E$6:$E$205,MATCH($B736,ITENS!$A$6:$A$205,0)),"Item não cadastrado"))</f>
        <v/>
      </c>
      <c r="G736" s="16" t="str">
        <f>IF($B736="","",IFERROR(INDEX(ITENS!$G$6:$G$205,MATCH($B736,ITENS!$A$6:$A$205,0)),"Item não cadastrado"))</f>
        <v/>
      </c>
      <c r="H736" s="9"/>
      <c r="I736" s="11" t="str">
        <f t="shared" si="33"/>
        <v/>
      </c>
      <c r="J736" s="11" t="str">
        <f t="shared" si="34"/>
        <v/>
      </c>
      <c r="K736" s="11" t="str">
        <f t="shared" si="35"/>
        <v/>
      </c>
      <c r="L736" s="6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5"/>
      <c r="B737" s="6"/>
      <c r="C737" s="16" t="str">
        <f>IF($B737="","",IFERROR(INDEX(ITENS!$B$6:$B$205,MATCH($B737,ITENS!$A$6:$A$205,0)),"Item não cadastrado"))</f>
        <v/>
      </c>
      <c r="D737" s="16" t="str">
        <f>IF($B737="","",IFERROR(INDEX(ITENS!$C$6:$C$205,MATCH($B737,ITENS!$A$6:$A$205,0)),"Item não cadastrado"))</f>
        <v/>
      </c>
      <c r="E737" s="16" t="str">
        <f>IF($B737="","",IFERROR(INDEX(ITENS!$D$6:$D$205,MATCH($B737,ITENS!$A$6:$A$205,0)),"Item não cadastrado"))</f>
        <v/>
      </c>
      <c r="F737" s="16" t="str">
        <f>IF($B737="","",IFERROR(INDEX(ITENS!$E$6:$E$205,MATCH($B737,ITENS!$A$6:$A$205,0)),"Item não cadastrado"))</f>
        <v/>
      </c>
      <c r="G737" s="16" t="str">
        <f>IF($B737="","",IFERROR(INDEX(ITENS!$G$6:$G$205,MATCH($B737,ITENS!$A$6:$A$205,0)),"Item não cadastrado"))</f>
        <v/>
      </c>
      <c r="H737" s="9"/>
      <c r="I737" s="11" t="str">
        <f t="shared" si="33"/>
        <v/>
      </c>
      <c r="J737" s="11" t="str">
        <f t="shared" si="34"/>
        <v/>
      </c>
      <c r="K737" s="11" t="str">
        <f t="shared" si="35"/>
        <v/>
      </c>
      <c r="L737" s="6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5"/>
      <c r="B738" s="6"/>
      <c r="C738" s="16" t="str">
        <f>IF($B738="","",IFERROR(INDEX(ITENS!$B$6:$B$205,MATCH($B738,ITENS!$A$6:$A$205,0)),"Item não cadastrado"))</f>
        <v/>
      </c>
      <c r="D738" s="16" t="str">
        <f>IF($B738="","",IFERROR(INDEX(ITENS!$C$6:$C$205,MATCH($B738,ITENS!$A$6:$A$205,0)),"Item não cadastrado"))</f>
        <v/>
      </c>
      <c r="E738" s="16" t="str">
        <f>IF($B738="","",IFERROR(INDEX(ITENS!$D$6:$D$205,MATCH($B738,ITENS!$A$6:$A$205,0)),"Item não cadastrado"))</f>
        <v/>
      </c>
      <c r="F738" s="16" t="str">
        <f>IF($B738="","",IFERROR(INDEX(ITENS!$E$6:$E$205,MATCH($B738,ITENS!$A$6:$A$205,0)),"Item não cadastrado"))</f>
        <v/>
      </c>
      <c r="G738" s="16" t="str">
        <f>IF($B738="","",IFERROR(INDEX(ITENS!$G$6:$G$205,MATCH($B738,ITENS!$A$6:$A$205,0)),"Item não cadastrado"))</f>
        <v/>
      </c>
      <c r="H738" s="9"/>
      <c r="I738" s="11" t="str">
        <f t="shared" si="33"/>
        <v/>
      </c>
      <c r="J738" s="11" t="str">
        <f t="shared" si="34"/>
        <v/>
      </c>
      <c r="K738" s="11" t="str">
        <f t="shared" si="35"/>
        <v/>
      </c>
      <c r="L738" s="6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5"/>
      <c r="B739" s="6"/>
      <c r="C739" s="16" t="str">
        <f>IF($B739="","",IFERROR(INDEX(ITENS!$B$6:$B$205,MATCH($B739,ITENS!$A$6:$A$205,0)),"Item não cadastrado"))</f>
        <v/>
      </c>
      <c r="D739" s="16" t="str">
        <f>IF($B739="","",IFERROR(INDEX(ITENS!$C$6:$C$205,MATCH($B739,ITENS!$A$6:$A$205,0)),"Item não cadastrado"))</f>
        <v/>
      </c>
      <c r="E739" s="16" t="str">
        <f>IF($B739="","",IFERROR(INDEX(ITENS!$D$6:$D$205,MATCH($B739,ITENS!$A$6:$A$205,0)),"Item não cadastrado"))</f>
        <v/>
      </c>
      <c r="F739" s="16" t="str">
        <f>IF($B739="","",IFERROR(INDEX(ITENS!$E$6:$E$205,MATCH($B739,ITENS!$A$6:$A$205,0)),"Item não cadastrado"))</f>
        <v/>
      </c>
      <c r="G739" s="16" t="str">
        <f>IF($B739="","",IFERROR(INDEX(ITENS!$G$6:$G$205,MATCH($B739,ITENS!$A$6:$A$205,0)),"Item não cadastrado"))</f>
        <v/>
      </c>
      <c r="H739" s="9"/>
      <c r="I739" s="11" t="str">
        <f t="shared" si="33"/>
        <v/>
      </c>
      <c r="J739" s="11" t="str">
        <f t="shared" si="34"/>
        <v/>
      </c>
      <c r="K739" s="11" t="str">
        <f t="shared" si="35"/>
        <v/>
      </c>
      <c r="L739" s="6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5"/>
      <c r="B740" s="6"/>
      <c r="C740" s="16" t="str">
        <f>IF($B740="","",IFERROR(INDEX(ITENS!$B$6:$B$205,MATCH($B740,ITENS!$A$6:$A$205,0)),"Item não cadastrado"))</f>
        <v/>
      </c>
      <c r="D740" s="16" t="str">
        <f>IF($B740="","",IFERROR(INDEX(ITENS!$C$6:$C$205,MATCH($B740,ITENS!$A$6:$A$205,0)),"Item não cadastrado"))</f>
        <v/>
      </c>
      <c r="E740" s="16" t="str">
        <f>IF($B740="","",IFERROR(INDEX(ITENS!$D$6:$D$205,MATCH($B740,ITENS!$A$6:$A$205,0)),"Item não cadastrado"))</f>
        <v/>
      </c>
      <c r="F740" s="16" t="str">
        <f>IF($B740="","",IFERROR(INDEX(ITENS!$E$6:$E$205,MATCH($B740,ITENS!$A$6:$A$205,0)),"Item não cadastrado"))</f>
        <v/>
      </c>
      <c r="G740" s="16" t="str">
        <f>IF($B740="","",IFERROR(INDEX(ITENS!$G$6:$G$205,MATCH($B740,ITENS!$A$6:$A$205,0)),"Item não cadastrado"))</f>
        <v/>
      </c>
      <c r="H740" s="9"/>
      <c r="I740" s="11" t="str">
        <f t="shared" si="33"/>
        <v/>
      </c>
      <c r="J740" s="11" t="str">
        <f t="shared" si="34"/>
        <v/>
      </c>
      <c r="K740" s="11" t="str">
        <f t="shared" si="35"/>
        <v/>
      </c>
      <c r="L740" s="6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5"/>
      <c r="B741" s="6"/>
      <c r="C741" s="16" t="str">
        <f>IF($B741="","",IFERROR(INDEX(ITENS!$B$6:$B$205,MATCH($B741,ITENS!$A$6:$A$205,0)),"Item não cadastrado"))</f>
        <v/>
      </c>
      <c r="D741" s="16" t="str">
        <f>IF($B741="","",IFERROR(INDEX(ITENS!$C$6:$C$205,MATCH($B741,ITENS!$A$6:$A$205,0)),"Item não cadastrado"))</f>
        <v/>
      </c>
      <c r="E741" s="16" t="str">
        <f>IF($B741="","",IFERROR(INDEX(ITENS!$D$6:$D$205,MATCH($B741,ITENS!$A$6:$A$205,0)),"Item não cadastrado"))</f>
        <v/>
      </c>
      <c r="F741" s="16" t="str">
        <f>IF($B741="","",IFERROR(INDEX(ITENS!$E$6:$E$205,MATCH($B741,ITENS!$A$6:$A$205,0)),"Item não cadastrado"))</f>
        <v/>
      </c>
      <c r="G741" s="16" t="str">
        <f>IF($B741="","",IFERROR(INDEX(ITENS!$G$6:$G$205,MATCH($B741,ITENS!$A$6:$A$205,0)),"Item não cadastrado"))</f>
        <v/>
      </c>
      <c r="H741" s="9"/>
      <c r="I741" s="11" t="str">
        <f t="shared" si="33"/>
        <v/>
      </c>
      <c r="J741" s="11" t="str">
        <f t="shared" si="34"/>
        <v/>
      </c>
      <c r="K741" s="11" t="str">
        <f t="shared" si="35"/>
        <v/>
      </c>
      <c r="L741" s="6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5"/>
      <c r="B742" s="6"/>
      <c r="C742" s="16" t="str">
        <f>IF($B742="","",IFERROR(INDEX(ITENS!$B$6:$B$205,MATCH($B742,ITENS!$A$6:$A$205,0)),"Item não cadastrado"))</f>
        <v/>
      </c>
      <c r="D742" s="16" t="str">
        <f>IF($B742="","",IFERROR(INDEX(ITENS!$C$6:$C$205,MATCH($B742,ITENS!$A$6:$A$205,0)),"Item não cadastrado"))</f>
        <v/>
      </c>
      <c r="E742" s="16" t="str">
        <f>IF($B742="","",IFERROR(INDEX(ITENS!$D$6:$D$205,MATCH($B742,ITENS!$A$6:$A$205,0)),"Item não cadastrado"))</f>
        <v/>
      </c>
      <c r="F742" s="16" t="str">
        <f>IF($B742="","",IFERROR(INDEX(ITENS!$E$6:$E$205,MATCH($B742,ITENS!$A$6:$A$205,0)),"Item não cadastrado"))</f>
        <v/>
      </c>
      <c r="G742" s="16" t="str">
        <f>IF($B742="","",IFERROR(INDEX(ITENS!$G$6:$G$205,MATCH($B742,ITENS!$A$6:$A$205,0)),"Item não cadastrado"))</f>
        <v/>
      </c>
      <c r="H742" s="9"/>
      <c r="I742" s="11" t="str">
        <f t="shared" si="33"/>
        <v/>
      </c>
      <c r="J742" s="11" t="str">
        <f t="shared" si="34"/>
        <v/>
      </c>
      <c r="K742" s="11" t="str">
        <f t="shared" si="35"/>
        <v/>
      </c>
      <c r="L742" s="6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5"/>
      <c r="B743" s="6"/>
      <c r="C743" s="16" t="str">
        <f>IF($B743="","",IFERROR(INDEX(ITENS!$B$6:$B$205,MATCH($B743,ITENS!$A$6:$A$205,0)),"Item não cadastrado"))</f>
        <v/>
      </c>
      <c r="D743" s="16" t="str">
        <f>IF($B743="","",IFERROR(INDEX(ITENS!$C$6:$C$205,MATCH($B743,ITENS!$A$6:$A$205,0)),"Item não cadastrado"))</f>
        <v/>
      </c>
      <c r="E743" s="16" t="str">
        <f>IF($B743="","",IFERROR(INDEX(ITENS!$D$6:$D$205,MATCH($B743,ITENS!$A$6:$A$205,0)),"Item não cadastrado"))</f>
        <v/>
      </c>
      <c r="F743" s="16" t="str">
        <f>IF($B743="","",IFERROR(INDEX(ITENS!$E$6:$E$205,MATCH($B743,ITENS!$A$6:$A$205,0)),"Item não cadastrado"))</f>
        <v/>
      </c>
      <c r="G743" s="16" t="str">
        <f>IF($B743="","",IFERROR(INDEX(ITENS!$G$6:$G$205,MATCH($B743,ITENS!$A$6:$A$205,0)),"Item não cadastrado"))</f>
        <v/>
      </c>
      <c r="H743" s="9"/>
      <c r="I743" s="11" t="str">
        <f t="shared" si="33"/>
        <v/>
      </c>
      <c r="J743" s="11" t="str">
        <f t="shared" si="34"/>
        <v/>
      </c>
      <c r="K743" s="11" t="str">
        <f t="shared" si="35"/>
        <v/>
      </c>
      <c r="L743" s="6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5"/>
      <c r="B744" s="6"/>
      <c r="C744" s="16" t="str">
        <f>IF($B744="","",IFERROR(INDEX(ITENS!$B$6:$B$205,MATCH($B744,ITENS!$A$6:$A$205,0)),"Item não cadastrado"))</f>
        <v/>
      </c>
      <c r="D744" s="16" t="str">
        <f>IF($B744="","",IFERROR(INDEX(ITENS!$C$6:$C$205,MATCH($B744,ITENS!$A$6:$A$205,0)),"Item não cadastrado"))</f>
        <v/>
      </c>
      <c r="E744" s="16" t="str">
        <f>IF($B744="","",IFERROR(INDEX(ITENS!$D$6:$D$205,MATCH($B744,ITENS!$A$6:$A$205,0)),"Item não cadastrado"))</f>
        <v/>
      </c>
      <c r="F744" s="16" t="str">
        <f>IF($B744="","",IFERROR(INDEX(ITENS!$E$6:$E$205,MATCH($B744,ITENS!$A$6:$A$205,0)),"Item não cadastrado"))</f>
        <v/>
      </c>
      <c r="G744" s="16" t="str">
        <f>IF($B744="","",IFERROR(INDEX(ITENS!$G$6:$G$205,MATCH($B744,ITENS!$A$6:$A$205,0)),"Item não cadastrado"))</f>
        <v/>
      </c>
      <c r="H744" s="9"/>
      <c r="I744" s="11" t="str">
        <f t="shared" si="33"/>
        <v/>
      </c>
      <c r="J744" s="11" t="str">
        <f t="shared" si="34"/>
        <v/>
      </c>
      <c r="K744" s="11" t="str">
        <f t="shared" si="35"/>
        <v/>
      </c>
      <c r="L744" s="6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5"/>
      <c r="B745" s="6"/>
      <c r="C745" s="16" t="str">
        <f>IF($B745="","",IFERROR(INDEX(ITENS!$B$6:$B$205,MATCH($B745,ITENS!$A$6:$A$205,0)),"Item não cadastrado"))</f>
        <v/>
      </c>
      <c r="D745" s="16" t="str">
        <f>IF($B745="","",IFERROR(INDEX(ITENS!$C$6:$C$205,MATCH($B745,ITENS!$A$6:$A$205,0)),"Item não cadastrado"))</f>
        <v/>
      </c>
      <c r="E745" s="16" t="str">
        <f>IF($B745="","",IFERROR(INDEX(ITENS!$D$6:$D$205,MATCH($B745,ITENS!$A$6:$A$205,0)),"Item não cadastrado"))</f>
        <v/>
      </c>
      <c r="F745" s="16" t="str">
        <f>IF($B745="","",IFERROR(INDEX(ITENS!$E$6:$E$205,MATCH($B745,ITENS!$A$6:$A$205,0)),"Item não cadastrado"))</f>
        <v/>
      </c>
      <c r="G745" s="16" t="str">
        <f>IF($B745="","",IFERROR(INDEX(ITENS!$G$6:$G$205,MATCH($B745,ITENS!$A$6:$A$205,0)),"Item não cadastrado"))</f>
        <v/>
      </c>
      <c r="H745" s="9"/>
      <c r="I745" s="11" t="str">
        <f t="shared" si="33"/>
        <v/>
      </c>
      <c r="J745" s="11" t="str">
        <f t="shared" si="34"/>
        <v/>
      </c>
      <c r="K745" s="11" t="str">
        <f t="shared" si="35"/>
        <v/>
      </c>
      <c r="L745" s="6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5"/>
      <c r="B746" s="6"/>
      <c r="C746" s="16" t="str">
        <f>IF($B746="","",IFERROR(INDEX(ITENS!$B$6:$B$205,MATCH($B746,ITENS!$A$6:$A$205,0)),"Item não cadastrado"))</f>
        <v/>
      </c>
      <c r="D746" s="16" t="str">
        <f>IF($B746="","",IFERROR(INDEX(ITENS!$C$6:$C$205,MATCH($B746,ITENS!$A$6:$A$205,0)),"Item não cadastrado"))</f>
        <v/>
      </c>
      <c r="E746" s="16" t="str">
        <f>IF($B746="","",IFERROR(INDEX(ITENS!$D$6:$D$205,MATCH($B746,ITENS!$A$6:$A$205,0)),"Item não cadastrado"))</f>
        <v/>
      </c>
      <c r="F746" s="16" t="str">
        <f>IF($B746="","",IFERROR(INDEX(ITENS!$E$6:$E$205,MATCH($B746,ITENS!$A$6:$A$205,0)),"Item não cadastrado"))</f>
        <v/>
      </c>
      <c r="G746" s="16" t="str">
        <f>IF($B746="","",IFERROR(INDEX(ITENS!$G$6:$G$205,MATCH($B746,ITENS!$A$6:$A$205,0)),"Item não cadastrado"))</f>
        <v/>
      </c>
      <c r="H746" s="9"/>
      <c r="I746" s="11" t="str">
        <f t="shared" si="33"/>
        <v/>
      </c>
      <c r="J746" s="11" t="str">
        <f t="shared" si="34"/>
        <v/>
      </c>
      <c r="K746" s="11" t="str">
        <f t="shared" si="35"/>
        <v/>
      </c>
      <c r="L746" s="6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5"/>
      <c r="B747" s="6"/>
      <c r="C747" s="16" t="str">
        <f>IF($B747="","",IFERROR(INDEX(ITENS!$B$6:$B$205,MATCH($B747,ITENS!$A$6:$A$205,0)),"Item não cadastrado"))</f>
        <v/>
      </c>
      <c r="D747" s="16" t="str">
        <f>IF($B747="","",IFERROR(INDEX(ITENS!$C$6:$C$205,MATCH($B747,ITENS!$A$6:$A$205,0)),"Item não cadastrado"))</f>
        <v/>
      </c>
      <c r="E747" s="16" t="str">
        <f>IF($B747="","",IFERROR(INDEX(ITENS!$D$6:$D$205,MATCH($B747,ITENS!$A$6:$A$205,0)),"Item não cadastrado"))</f>
        <v/>
      </c>
      <c r="F747" s="16" t="str">
        <f>IF($B747="","",IFERROR(INDEX(ITENS!$E$6:$E$205,MATCH($B747,ITENS!$A$6:$A$205,0)),"Item não cadastrado"))</f>
        <v/>
      </c>
      <c r="G747" s="16" t="str">
        <f>IF($B747="","",IFERROR(INDEX(ITENS!$G$6:$G$205,MATCH($B747,ITENS!$A$6:$A$205,0)),"Item não cadastrado"))</f>
        <v/>
      </c>
      <c r="H747" s="9"/>
      <c r="I747" s="11" t="str">
        <f t="shared" si="33"/>
        <v/>
      </c>
      <c r="J747" s="11" t="str">
        <f t="shared" si="34"/>
        <v/>
      </c>
      <c r="K747" s="11" t="str">
        <f t="shared" si="35"/>
        <v/>
      </c>
      <c r="L747" s="6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5"/>
      <c r="B748" s="6"/>
      <c r="C748" s="16" t="str">
        <f>IF($B748="","",IFERROR(INDEX(ITENS!$B$6:$B$205,MATCH($B748,ITENS!$A$6:$A$205,0)),"Item não cadastrado"))</f>
        <v/>
      </c>
      <c r="D748" s="16" t="str">
        <f>IF($B748="","",IFERROR(INDEX(ITENS!$C$6:$C$205,MATCH($B748,ITENS!$A$6:$A$205,0)),"Item não cadastrado"))</f>
        <v/>
      </c>
      <c r="E748" s="16" t="str">
        <f>IF($B748="","",IFERROR(INDEX(ITENS!$D$6:$D$205,MATCH($B748,ITENS!$A$6:$A$205,0)),"Item não cadastrado"))</f>
        <v/>
      </c>
      <c r="F748" s="16" t="str">
        <f>IF($B748="","",IFERROR(INDEX(ITENS!$E$6:$E$205,MATCH($B748,ITENS!$A$6:$A$205,0)),"Item não cadastrado"))</f>
        <v/>
      </c>
      <c r="G748" s="16" t="str">
        <f>IF($B748="","",IFERROR(INDEX(ITENS!$G$6:$G$205,MATCH($B748,ITENS!$A$6:$A$205,0)),"Item não cadastrado"))</f>
        <v/>
      </c>
      <c r="H748" s="9"/>
      <c r="I748" s="11" t="str">
        <f t="shared" si="33"/>
        <v/>
      </c>
      <c r="J748" s="11" t="str">
        <f t="shared" si="34"/>
        <v/>
      </c>
      <c r="K748" s="11" t="str">
        <f t="shared" si="35"/>
        <v/>
      </c>
      <c r="L748" s="6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5"/>
      <c r="B749" s="6"/>
      <c r="C749" s="16" t="str">
        <f>IF($B749="","",IFERROR(INDEX(ITENS!$B$6:$B$205,MATCH($B749,ITENS!$A$6:$A$205,0)),"Item não cadastrado"))</f>
        <v/>
      </c>
      <c r="D749" s="16" t="str">
        <f>IF($B749="","",IFERROR(INDEX(ITENS!$C$6:$C$205,MATCH($B749,ITENS!$A$6:$A$205,0)),"Item não cadastrado"))</f>
        <v/>
      </c>
      <c r="E749" s="16" t="str">
        <f>IF($B749="","",IFERROR(INDEX(ITENS!$D$6:$D$205,MATCH($B749,ITENS!$A$6:$A$205,0)),"Item não cadastrado"))</f>
        <v/>
      </c>
      <c r="F749" s="16" t="str">
        <f>IF($B749="","",IFERROR(INDEX(ITENS!$E$6:$E$205,MATCH($B749,ITENS!$A$6:$A$205,0)),"Item não cadastrado"))</f>
        <v/>
      </c>
      <c r="G749" s="16" t="str">
        <f>IF($B749="","",IFERROR(INDEX(ITENS!$G$6:$G$205,MATCH($B749,ITENS!$A$6:$A$205,0)),"Item não cadastrado"))</f>
        <v/>
      </c>
      <c r="H749" s="9"/>
      <c r="I749" s="11" t="str">
        <f t="shared" si="33"/>
        <v/>
      </c>
      <c r="J749" s="11" t="str">
        <f t="shared" si="34"/>
        <v/>
      </c>
      <c r="K749" s="11" t="str">
        <f t="shared" si="35"/>
        <v/>
      </c>
      <c r="L749" s="6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5"/>
      <c r="B750" s="6"/>
      <c r="C750" s="16" t="str">
        <f>IF($B750="","",IFERROR(INDEX(ITENS!$B$6:$B$205,MATCH($B750,ITENS!$A$6:$A$205,0)),"Item não cadastrado"))</f>
        <v/>
      </c>
      <c r="D750" s="16" t="str">
        <f>IF($B750="","",IFERROR(INDEX(ITENS!$C$6:$C$205,MATCH($B750,ITENS!$A$6:$A$205,0)),"Item não cadastrado"))</f>
        <v/>
      </c>
      <c r="E750" s="16" t="str">
        <f>IF($B750="","",IFERROR(INDEX(ITENS!$D$6:$D$205,MATCH($B750,ITENS!$A$6:$A$205,0)),"Item não cadastrado"))</f>
        <v/>
      </c>
      <c r="F750" s="16" t="str">
        <f>IF($B750="","",IFERROR(INDEX(ITENS!$E$6:$E$205,MATCH($B750,ITENS!$A$6:$A$205,0)),"Item não cadastrado"))</f>
        <v/>
      </c>
      <c r="G750" s="16" t="str">
        <f>IF($B750="","",IFERROR(INDEX(ITENS!$G$6:$G$205,MATCH($B750,ITENS!$A$6:$A$205,0)),"Item não cadastrado"))</f>
        <v/>
      </c>
      <c r="H750" s="9"/>
      <c r="I750" s="11" t="str">
        <f t="shared" si="33"/>
        <v/>
      </c>
      <c r="J750" s="11" t="str">
        <f t="shared" si="34"/>
        <v/>
      </c>
      <c r="K750" s="11" t="str">
        <f t="shared" si="35"/>
        <v/>
      </c>
      <c r="L750" s="6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5"/>
      <c r="B751" s="6"/>
      <c r="C751" s="16" t="str">
        <f>IF($B751="","",IFERROR(INDEX(ITENS!$B$6:$B$205,MATCH($B751,ITENS!$A$6:$A$205,0)),"Item não cadastrado"))</f>
        <v/>
      </c>
      <c r="D751" s="16" t="str">
        <f>IF($B751="","",IFERROR(INDEX(ITENS!$C$6:$C$205,MATCH($B751,ITENS!$A$6:$A$205,0)),"Item não cadastrado"))</f>
        <v/>
      </c>
      <c r="E751" s="16" t="str">
        <f>IF($B751="","",IFERROR(INDEX(ITENS!$D$6:$D$205,MATCH($B751,ITENS!$A$6:$A$205,0)),"Item não cadastrado"))</f>
        <v/>
      </c>
      <c r="F751" s="16" t="str">
        <f>IF($B751="","",IFERROR(INDEX(ITENS!$E$6:$E$205,MATCH($B751,ITENS!$A$6:$A$205,0)),"Item não cadastrado"))</f>
        <v/>
      </c>
      <c r="G751" s="16" t="str">
        <f>IF($B751="","",IFERROR(INDEX(ITENS!$G$6:$G$205,MATCH($B751,ITENS!$A$6:$A$205,0)),"Item não cadastrado"))</f>
        <v/>
      </c>
      <c r="H751" s="9"/>
      <c r="I751" s="11" t="str">
        <f t="shared" si="33"/>
        <v/>
      </c>
      <c r="J751" s="11" t="str">
        <f t="shared" si="34"/>
        <v/>
      </c>
      <c r="K751" s="11" t="str">
        <f t="shared" si="35"/>
        <v/>
      </c>
      <c r="L751" s="6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5"/>
      <c r="B752" s="6"/>
      <c r="C752" s="16" t="str">
        <f>IF($B752="","",IFERROR(INDEX(ITENS!$B$6:$B$205,MATCH($B752,ITENS!$A$6:$A$205,0)),"Item não cadastrado"))</f>
        <v/>
      </c>
      <c r="D752" s="16" t="str">
        <f>IF($B752="","",IFERROR(INDEX(ITENS!$C$6:$C$205,MATCH($B752,ITENS!$A$6:$A$205,0)),"Item não cadastrado"))</f>
        <v/>
      </c>
      <c r="E752" s="16" t="str">
        <f>IF($B752="","",IFERROR(INDEX(ITENS!$D$6:$D$205,MATCH($B752,ITENS!$A$6:$A$205,0)),"Item não cadastrado"))</f>
        <v/>
      </c>
      <c r="F752" s="16" t="str">
        <f>IF($B752="","",IFERROR(INDEX(ITENS!$E$6:$E$205,MATCH($B752,ITENS!$A$6:$A$205,0)),"Item não cadastrado"))</f>
        <v/>
      </c>
      <c r="G752" s="16" t="str">
        <f>IF($B752="","",IFERROR(INDEX(ITENS!$G$6:$G$205,MATCH($B752,ITENS!$A$6:$A$205,0)),"Item não cadastrado"))</f>
        <v/>
      </c>
      <c r="H752" s="9"/>
      <c r="I752" s="11" t="str">
        <f t="shared" si="33"/>
        <v/>
      </c>
      <c r="J752" s="11" t="str">
        <f t="shared" si="34"/>
        <v/>
      </c>
      <c r="K752" s="11" t="str">
        <f t="shared" si="35"/>
        <v/>
      </c>
      <c r="L752" s="6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5"/>
      <c r="B753" s="6"/>
      <c r="C753" s="16" t="str">
        <f>IF($B753="","",IFERROR(INDEX(ITENS!$B$6:$B$205,MATCH($B753,ITENS!$A$6:$A$205,0)),"Item não cadastrado"))</f>
        <v/>
      </c>
      <c r="D753" s="16" t="str">
        <f>IF($B753="","",IFERROR(INDEX(ITENS!$C$6:$C$205,MATCH($B753,ITENS!$A$6:$A$205,0)),"Item não cadastrado"))</f>
        <v/>
      </c>
      <c r="E753" s="16" t="str">
        <f>IF($B753="","",IFERROR(INDEX(ITENS!$D$6:$D$205,MATCH($B753,ITENS!$A$6:$A$205,0)),"Item não cadastrado"))</f>
        <v/>
      </c>
      <c r="F753" s="16" t="str">
        <f>IF($B753="","",IFERROR(INDEX(ITENS!$E$6:$E$205,MATCH($B753,ITENS!$A$6:$A$205,0)),"Item não cadastrado"))</f>
        <v/>
      </c>
      <c r="G753" s="16" t="str">
        <f>IF($B753="","",IFERROR(INDEX(ITENS!$G$6:$G$205,MATCH($B753,ITENS!$A$6:$A$205,0)),"Item não cadastrado"))</f>
        <v/>
      </c>
      <c r="H753" s="9"/>
      <c r="I753" s="11" t="str">
        <f t="shared" si="33"/>
        <v/>
      </c>
      <c r="J753" s="11" t="str">
        <f t="shared" si="34"/>
        <v/>
      </c>
      <c r="K753" s="11" t="str">
        <f t="shared" si="35"/>
        <v/>
      </c>
      <c r="L753" s="6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5"/>
      <c r="B754" s="6"/>
      <c r="C754" s="16" t="str">
        <f>IF($B754="","",IFERROR(INDEX(ITENS!$B$6:$B$205,MATCH($B754,ITENS!$A$6:$A$205,0)),"Item não cadastrado"))</f>
        <v/>
      </c>
      <c r="D754" s="16" t="str">
        <f>IF($B754="","",IFERROR(INDEX(ITENS!$C$6:$C$205,MATCH($B754,ITENS!$A$6:$A$205,0)),"Item não cadastrado"))</f>
        <v/>
      </c>
      <c r="E754" s="16" t="str">
        <f>IF($B754="","",IFERROR(INDEX(ITENS!$D$6:$D$205,MATCH($B754,ITENS!$A$6:$A$205,0)),"Item não cadastrado"))</f>
        <v/>
      </c>
      <c r="F754" s="16" t="str">
        <f>IF($B754="","",IFERROR(INDEX(ITENS!$E$6:$E$205,MATCH($B754,ITENS!$A$6:$A$205,0)),"Item não cadastrado"))</f>
        <v/>
      </c>
      <c r="G754" s="16" t="str">
        <f>IF($B754="","",IFERROR(INDEX(ITENS!$G$6:$G$205,MATCH($B754,ITENS!$A$6:$A$205,0)),"Item não cadastrado"))</f>
        <v/>
      </c>
      <c r="H754" s="9"/>
      <c r="I754" s="11" t="str">
        <f t="shared" si="33"/>
        <v/>
      </c>
      <c r="J754" s="11" t="str">
        <f t="shared" si="34"/>
        <v/>
      </c>
      <c r="K754" s="11" t="str">
        <f t="shared" si="35"/>
        <v/>
      </c>
      <c r="L754" s="6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5"/>
      <c r="B755" s="6"/>
      <c r="C755" s="16" t="str">
        <f>IF($B755="","",IFERROR(INDEX(ITENS!$B$6:$B$205,MATCH($B755,ITENS!$A$6:$A$205,0)),"Item não cadastrado"))</f>
        <v/>
      </c>
      <c r="D755" s="16" t="str">
        <f>IF($B755="","",IFERROR(INDEX(ITENS!$C$6:$C$205,MATCH($B755,ITENS!$A$6:$A$205,0)),"Item não cadastrado"))</f>
        <v/>
      </c>
      <c r="E755" s="16" t="str">
        <f>IF($B755="","",IFERROR(INDEX(ITENS!$D$6:$D$205,MATCH($B755,ITENS!$A$6:$A$205,0)),"Item não cadastrado"))</f>
        <v/>
      </c>
      <c r="F755" s="16" t="str">
        <f>IF($B755="","",IFERROR(INDEX(ITENS!$E$6:$E$205,MATCH($B755,ITENS!$A$6:$A$205,0)),"Item não cadastrado"))</f>
        <v/>
      </c>
      <c r="G755" s="16" t="str">
        <f>IF($B755="","",IFERROR(INDEX(ITENS!$G$6:$G$205,MATCH($B755,ITENS!$A$6:$A$205,0)),"Item não cadastrado"))</f>
        <v/>
      </c>
      <c r="H755" s="9"/>
      <c r="I755" s="11" t="str">
        <f t="shared" si="33"/>
        <v/>
      </c>
      <c r="J755" s="11" t="str">
        <f t="shared" si="34"/>
        <v/>
      </c>
      <c r="K755" s="11" t="str">
        <f t="shared" si="35"/>
        <v/>
      </c>
      <c r="L755" s="6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5"/>
      <c r="B756" s="6"/>
      <c r="C756" s="16" t="str">
        <f>IF($B756="","",IFERROR(INDEX(ITENS!$B$6:$B$205,MATCH($B756,ITENS!$A$6:$A$205,0)),"Item não cadastrado"))</f>
        <v/>
      </c>
      <c r="D756" s="16" t="str">
        <f>IF($B756="","",IFERROR(INDEX(ITENS!$C$6:$C$205,MATCH($B756,ITENS!$A$6:$A$205,0)),"Item não cadastrado"))</f>
        <v/>
      </c>
      <c r="E756" s="16" t="str">
        <f>IF($B756="","",IFERROR(INDEX(ITENS!$D$6:$D$205,MATCH($B756,ITENS!$A$6:$A$205,0)),"Item não cadastrado"))</f>
        <v/>
      </c>
      <c r="F756" s="16" t="str">
        <f>IF($B756="","",IFERROR(INDEX(ITENS!$E$6:$E$205,MATCH($B756,ITENS!$A$6:$A$205,0)),"Item não cadastrado"))</f>
        <v/>
      </c>
      <c r="G756" s="16" t="str">
        <f>IF($B756="","",IFERROR(INDEX(ITENS!$G$6:$G$205,MATCH($B756,ITENS!$A$6:$A$205,0)),"Item não cadastrado"))</f>
        <v/>
      </c>
      <c r="H756" s="9"/>
      <c r="I756" s="11" t="str">
        <f t="shared" si="33"/>
        <v/>
      </c>
      <c r="J756" s="11" t="str">
        <f t="shared" si="34"/>
        <v/>
      </c>
      <c r="K756" s="11" t="str">
        <f t="shared" si="35"/>
        <v/>
      </c>
      <c r="L756" s="6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5"/>
      <c r="B757" s="6"/>
      <c r="C757" s="16" t="str">
        <f>IF($B757="","",IFERROR(INDEX(ITENS!$B$6:$B$205,MATCH($B757,ITENS!$A$6:$A$205,0)),"Item não cadastrado"))</f>
        <v/>
      </c>
      <c r="D757" s="16" t="str">
        <f>IF($B757="","",IFERROR(INDEX(ITENS!$C$6:$C$205,MATCH($B757,ITENS!$A$6:$A$205,0)),"Item não cadastrado"))</f>
        <v/>
      </c>
      <c r="E757" s="16" t="str">
        <f>IF($B757="","",IFERROR(INDEX(ITENS!$D$6:$D$205,MATCH($B757,ITENS!$A$6:$A$205,0)),"Item não cadastrado"))</f>
        <v/>
      </c>
      <c r="F757" s="16" t="str">
        <f>IF($B757="","",IFERROR(INDEX(ITENS!$E$6:$E$205,MATCH($B757,ITENS!$A$6:$A$205,0)),"Item não cadastrado"))</f>
        <v/>
      </c>
      <c r="G757" s="16" t="str">
        <f>IF($B757="","",IFERROR(INDEX(ITENS!$G$6:$G$205,MATCH($B757,ITENS!$A$6:$A$205,0)),"Item não cadastrado"))</f>
        <v/>
      </c>
      <c r="H757" s="9"/>
      <c r="I757" s="11" t="str">
        <f t="shared" si="33"/>
        <v/>
      </c>
      <c r="J757" s="11" t="str">
        <f t="shared" si="34"/>
        <v/>
      </c>
      <c r="K757" s="11" t="str">
        <f t="shared" si="35"/>
        <v/>
      </c>
      <c r="L757" s="6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5"/>
      <c r="B758" s="6"/>
      <c r="C758" s="16" t="str">
        <f>IF($B758="","",IFERROR(INDEX(ITENS!$B$6:$B$205,MATCH($B758,ITENS!$A$6:$A$205,0)),"Item não cadastrado"))</f>
        <v/>
      </c>
      <c r="D758" s="16" t="str">
        <f>IF($B758="","",IFERROR(INDEX(ITENS!$C$6:$C$205,MATCH($B758,ITENS!$A$6:$A$205,0)),"Item não cadastrado"))</f>
        <v/>
      </c>
      <c r="E758" s="16" t="str">
        <f>IF($B758="","",IFERROR(INDEX(ITENS!$D$6:$D$205,MATCH($B758,ITENS!$A$6:$A$205,0)),"Item não cadastrado"))</f>
        <v/>
      </c>
      <c r="F758" s="16" t="str">
        <f>IF($B758="","",IFERROR(INDEX(ITENS!$E$6:$E$205,MATCH($B758,ITENS!$A$6:$A$205,0)),"Item não cadastrado"))</f>
        <v/>
      </c>
      <c r="G758" s="16" t="str">
        <f>IF($B758="","",IFERROR(INDEX(ITENS!$G$6:$G$205,MATCH($B758,ITENS!$A$6:$A$205,0)),"Item não cadastrado"))</f>
        <v/>
      </c>
      <c r="H758" s="9"/>
      <c r="I758" s="11" t="str">
        <f t="shared" si="33"/>
        <v/>
      </c>
      <c r="J758" s="11" t="str">
        <f t="shared" si="34"/>
        <v/>
      </c>
      <c r="K758" s="11" t="str">
        <f t="shared" si="35"/>
        <v/>
      </c>
      <c r="L758" s="6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5"/>
      <c r="B759" s="6"/>
      <c r="C759" s="16" t="str">
        <f>IF($B759="","",IFERROR(INDEX(ITENS!$B$6:$B$205,MATCH($B759,ITENS!$A$6:$A$205,0)),"Item não cadastrado"))</f>
        <v/>
      </c>
      <c r="D759" s="16" t="str">
        <f>IF($B759="","",IFERROR(INDEX(ITENS!$C$6:$C$205,MATCH($B759,ITENS!$A$6:$A$205,0)),"Item não cadastrado"))</f>
        <v/>
      </c>
      <c r="E759" s="16" t="str">
        <f>IF($B759="","",IFERROR(INDEX(ITENS!$D$6:$D$205,MATCH($B759,ITENS!$A$6:$A$205,0)),"Item não cadastrado"))</f>
        <v/>
      </c>
      <c r="F759" s="16" t="str">
        <f>IF($B759="","",IFERROR(INDEX(ITENS!$E$6:$E$205,MATCH($B759,ITENS!$A$6:$A$205,0)),"Item não cadastrado"))</f>
        <v/>
      </c>
      <c r="G759" s="16" t="str">
        <f>IF($B759="","",IFERROR(INDEX(ITENS!$G$6:$G$205,MATCH($B759,ITENS!$A$6:$A$205,0)),"Item não cadastrado"))</f>
        <v/>
      </c>
      <c r="H759" s="9"/>
      <c r="I759" s="11" t="str">
        <f t="shared" si="33"/>
        <v/>
      </c>
      <c r="J759" s="11" t="str">
        <f t="shared" si="34"/>
        <v/>
      </c>
      <c r="K759" s="11" t="str">
        <f t="shared" si="35"/>
        <v/>
      </c>
      <c r="L759" s="6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5"/>
      <c r="B760" s="6"/>
      <c r="C760" s="16" t="str">
        <f>IF($B760="","",IFERROR(INDEX(ITENS!$B$6:$B$205,MATCH($B760,ITENS!$A$6:$A$205,0)),"Item não cadastrado"))</f>
        <v/>
      </c>
      <c r="D760" s="16" t="str">
        <f>IF($B760="","",IFERROR(INDEX(ITENS!$C$6:$C$205,MATCH($B760,ITENS!$A$6:$A$205,0)),"Item não cadastrado"))</f>
        <v/>
      </c>
      <c r="E760" s="16" t="str">
        <f>IF($B760="","",IFERROR(INDEX(ITENS!$D$6:$D$205,MATCH($B760,ITENS!$A$6:$A$205,0)),"Item não cadastrado"))</f>
        <v/>
      </c>
      <c r="F760" s="16" t="str">
        <f>IF($B760="","",IFERROR(INDEX(ITENS!$E$6:$E$205,MATCH($B760,ITENS!$A$6:$A$205,0)),"Item não cadastrado"))</f>
        <v/>
      </c>
      <c r="G760" s="16" t="str">
        <f>IF($B760="","",IFERROR(INDEX(ITENS!$G$6:$G$205,MATCH($B760,ITENS!$A$6:$A$205,0)),"Item não cadastrado"))</f>
        <v/>
      </c>
      <c r="H760" s="9"/>
      <c r="I760" s="11" t="str">
        <f t="shared" si="33"/>
        <v/>
      </c>
      <c r="J760" s="11" t="str">
        <f t="shared" si="34"/>
        <v/>
      </c>
      <c r="K760" s="11" t="str">
        <f t="shared" si="35"/>
        <v/>
      </c>
      <c r="L760" s="6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5"/>
      <c r="B761" s="6"/>
      <c r="C761" s="16" t="str">
        <f>IF($B761="","",IFERROR(INDEX(ITENS!$B$6:$B$205,MATCH($B761,ITENS!$A$6:$A$205,0)),"Item não cadastrado"))</f>
        <v/>
      </c>
      <c r="D761" s="16" t="str">
        <f>IF($B761="","",IFERROR(INDEX(ITENS!$C$6:$C$205,MATCH($B761,ITENS!$A$6:$A$205,0)),"Item não cadastrado"))</f>
        <v/>
      </c>
      <c r="E761" s="16" t="str">
        <f>IF($B761="","",IFERROR(INDEX(ITENS!$D$6:$D$205,MATCH($B761,ITENS!$A$6:$A$205,0)),"Item não cadastrado"))</f>
        <v/>
      </c>
      <c r="F761" s="16" t="str">
        <f>IF($B761="","",IFERROR(INDEX(ITENS!$E$6:$E$205,MATCH($B761,ITENS!$A$6:$A$205,0)),"Item não cadastrado"))</f>
        <v/>
      </c>
      <c r="G761" s="16" t="str">
        <f>IF($B761="","",IFERROR(INDEX(ITENS!$G$6:$G$205,MATCH($B761,ITENS!$A$6:$A$205,0)),"Item não cadastrado"))</f>
        <v/>
      </c>
      <c r="H761" s="9"/>
      <c r="I761" s="11" t="str">
        <f t="shared" si="33"/>
        <v/>
      </c>
      <c r="J761" s="11" t="str">
        <f t="shared" si="34"/>
        <v/>
      </c>
      <c r="K761" s="11" t="str">
        <f t="shared" si="35"/>
        <v/>
      </c>
      <c r="L761" s="6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5"/>
      <c r="B762" s="6"/>
      <c r="C762" s="16" t="str">
        <f>IF($B762="","",IFERROR(INDEX(ITENS!$B$6:$B$205,MATCH($B762,ITENS!$A$6:$A$205,0)),"Item não cadastrado"))</f>
        <v/>
      </c>
      <c r="D762" s="16" t="str">
        <f>IF($B762="","",IFERROR(INDEX(ITENS!$C$6:$C$205,MATCH($B762,ITENS!$A$6:$A$205,0)),"Item não cadastrado"))</f>
        <v/>
      </c>
      <c r="E762" s="16" t="str">
        <f>IF($B762="","",IFERROR(INDEX(ITENS!$D$6:$D$205,MATCH($B762,ITENS!$A$6:$A$205,0)),"Item não cadastrado"))</f>
        <v/>
      </c>
      <c r="F762" s="16" t="str">
        <f>IF($B762="","",IFERROR(INDEX(ITENS!$E$6:$E$205,MATCH($B762,ITENS!$A$6:$A$205,0)),"Item não cadastrado"))</f>
        <v/>
      </c>
      <c r="G762" s="16" t="str">
        <f>IF($B762="","",IFERROR(INDEX(ITENS!$G$6:$G$205,MATCH($B762,ITENS!$A$6:$A$205,0)),"Item não cadastrado"))</f>
        <v/>
      </c>
      <c r="H762" s="9"/>
      <c r="I762" s="11" t="str">
        <f t="shared" si="33"/>
        <v/>
      </c>
      <c r="J762" s="11" t="str">
        <f t="shared" si="34"/>
        <v/>
      </c>
      <c r="K762" s="11" t="str">
        <f t="shared" si="35"/>
        <v/>
      </c>
      <c r="L762" s="6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5"/>
      <c r="B763" s="6"/>
      <c r="C763" s="16" t="str">
        <f>IF($B763="","",IFERROR(INDEX(ITENS!$B$6:$B$205,MATCH($B763,ITENS!$A$6:$A$205,0)),"Item não cadastrado"))</f>
        <v/>
      </c>
      <c r="D763" s="16" t="str">
        <f>IF($B763="","",IFERROR(INDEX(ITENS!$C$6:$C$205,MATCH($B763,ITENS!$A$6:$A$205,0)),"Item não cadastrado"))</f>
        <v/>
      </c>
      <c r="E763" s="16" t="str">
        <f>IF($B763="","",IFERROR(INDEX(ITENS!$D$6:$D$205,MATCH($B763,ITENS!$A$6:$A$205,0)),"Item não cadastrado"))</f>
        <v/>
      </c>
      <c r="F763" s="16" t="str">
        <f>IF($B763="","",IFERROR(INDEX(ITENS!$E$6:$E$205,MATCH($B763,ITENS!$A$6:$A$205,0)),"Item não cadastrado"))</f>
        <v/>
      </c>
      <c r="G763" s="16" t="str">
        <f>IF($B763="","",IFERROR(INDEX(ITENS!$G$6:$G$205,MATCH($B763,ITENS!$A$6:$A$205,0)),"Item não cadastrado"))</f>
        <v/>
      </c>
      <c r="H763" s="9"/>
      <c r="I763" s="11" t="str">
        <f t="shared" si="33"/>
        <v/>
      </c>
      <c r="J763" s="11" t="str">
        <f t="shared" si="34"/>
        <v/>
      </c>
      <c r="K763" s="11" t="str">
        <f t="shared" si="35"/>
        <v/>
      </c>
      <c r="L763" s="6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5"/>
      <c r="B764" s="6"/>
      <c r="C764" s="16" t="str">
        <f>IF($B764="","",IFERROR(INDEX(ITENS!$B$6:$B$205,MATCH($B764,ITENS!$A$6:$A$205,0)),"Item não cadastrado"))</f>
        <v/>
      </c>
      <c r="D764" s="16" t="str">
        <f>IF($B764="","",IFERROR(INDEX(ITENS!$C$6:$C$205,MATCH($B764,ITENS!$A$6:$A$205,0)),"Item não cadastrado"))</f>
        <v/>
      </c>
      <c r="E764" s="16" t="str">
        <f>IF($B764="","",IFERROR(INDEX(ITENS!$D$6:$D$205,MATCH($B764,ITENS!$A$6:$A$205,0)),"Item não cadastrado"))</f>
        <v/>
      </c>
      <c r="F764" s="16" t="str">
        <f>IF($B764="","",IFERROR(INDEX(ITENS!$E$6:$E$205,MATCH($B764,ITENS!$A$6:$A$205,0)),"Item não cadastrado"))</f>
        <v/>
      </c>
      <c r="G764" s="16" t="str">
        <f>IF($B764="","",IFERROR(INDEX(ITENS!$G$6:$G$205,MATCH($B764,ITENS!$A$6:$A$205,0)),"Item não cadastrado"))</f>
        <v/>
      </c>
      <c r="H764" s="9"/>
      <c r="I764" s="11" t="str">
        <f t="shared" si="33"/>
        <v/>
      </c>
      <c r="J764" s="11" t="str">
        <f t="shared" si="34"/>
        <v/>
      </c>
      <c r="K764" s="11" t="str">
        <f t="shared" si="35"/>
        <v/>
      </c>
      <c r="L764" s="6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5"/>
      <c r="B765" s="6"/>
      <c r="C765" s="16" t="str">
        <f>IF($B765="","",IFERROR(INDEX(ITENS!$B$6:$B$205,MATCH($B765,ITENS!$A$6:$A$205,0)),"Item não cadastrado"))</f>
        <v/>
      </c>
      <c r="D765" s="16" t="str">
        <f>IF($B765="","",IFERROR(INDEX(ITENS!$C$6:$C$205,MATCH($B765,ITENS!$A$6:$A$205,0)),"Item não cadastrado"))</f>
        <v/>
      </c>
      <c r="E765" s="16" t="str">
        <f>IF($B765="","",IFERROR(INDEX(ITENS!$D$6:$D$205,MATCH($B765,ITENS!$A$6:$A$205,0)),"Item não cadastrado"))</f>
        <v/>
      </c>
      <c r="F765" s="16" t="str">
        <f>IF($B765="","",IFERROR(INDEX(ITENS!$E$6:$E$205,MATCH($B765,ITENS!$A$6:$A$205,0)),"Item não cadastrado"))</f>
        <v/>
      </c>
      <c r="G765" s="16" t="str">
        <f>IF($B765="","",IFERROR(INDEX(ITENS!$G$6:$G$205,MATCH($B765,ITENS!$A$6:$A$205,0)),"Item não cadastrado"))</f>
        <v/>
      </c>
      <c r="H765" s="9"/>
      <c r="I765" s="11" t="str">
        <f t="shared" si="33"/>
        <v/>
      </c>
      <c r="J765" s="11" t="str">
        <f t="shared" si="34"/>
        <v/>
      </c>
      <c r="K765" s="11" t="str">
        <f t="shared" si="35"/>
        <v/>
      </c>
      <c r="L765" s="6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5"/>
      <c r="B766" s="6"/>
      <c r="C766" s="16" t="str">
        <f>IF($B766="","",IFERROR(INDEX(ITENS!$B$6:$B$205,MATCH($B766,ITENS!$A$6:$A$205,0)),"Item não cadastrado"))</f>
        <v/>
      </c>
      <c r="D766" s="16" t="str">
        <f>IF($B766="","",IFERROR(INDEX(ITENS!$C$6:$C$205,MATCH($B766,ITENS!$A$6:$A$205,0)),"Item não cadastrado"))</f>
        <v/>
      </c>
      <c r="E766" s="16" t="str">
        <f>IF($B766="","",IFERROR(INDEX(ITENS!$D$6:$D$205,MATCH($B766,ITENS!$A$6:$A$205,0)),"Item não cadastrado"))</f>
        <v/>
      </c>
      <c r="F766" s="16" t="str">
        <f>IF($B766="","",IFERROR(INDEX(ITENS!$E$6:$E$205,MATCH($B766,ITENS!$A$6:$A$205,0)),"Item não cadastrado"))</f>
        <v/>
      </c>
      <c r="G766" s="16" t="str">
        <f>IF($B766="","",IFERROR(INDEX(ITENS!$G$6:$G$205,MATCH($B766,ITENS!$A$6:$A$205,0)),"Item não cadastrado"))</f>
        <v/>
      </c>
      <c r="H766" s="9"/>
      <c r="I766" s="11" t="str">
        <f t="shared" si="33"/>
        <v/>
      </c>
      <c r="J766" s="11" t="str">
        <f t="shared" si="34"/>
        <v/>
      </c>
      <c r="K766" s="11" t="str">
        <f t="shared" si="35"/>
        <v/>
      </c>
      <c r="L766" s="6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5"/>
      <c r="B767" s="6"/>
      <c r="C767" s="16" t="str">
        <f>IF($B767="","",IFERROR(INDEX(ITENS!$B$6:$B$205,MATCH($B767,ITENS!$A$6:$A$205,0)),"Item não cadastrado"))</f>
        <v/>
      </c>
      <c r="D767" s="16" t="str">
        <f>IF($B767="","",IFERROR(INDEX(ITENS!$C$6:$C$205,MATCH($B767,ITENS!$A$6:$A$205,0)),"Item não cadastrado"))</f>
        <v/>
      </c>
      <c r="E767" s="16" t="str">
        <f>IF($B767="","",IFERROR(INDEX(ITENS!$D$6:$D$205,MATCH($B767,ITENS!$A$6:$A$205,0)),"Item não cadastrado"))</f>
        <v/>
      </c>
      <c r="F767" s="16" t="str">
        <f>IF($B767="","",IFERROR(INDEX(ITENS!$E$6:$E$205,MATCH($B767,ITENS!$A$6:$A$205,0)),"Item não cadastrado"))</f>
        <v/>
      </c>
      <c r="G767" s="16" t="str">
        <f>IF($B767="","",IFERROR(INDEX(ITENS!$G$6:$G$205,MATCH($B767,ITENS!$A$6:$A$205,0)),"Item não cadastrado"))</f>
        <v/>
      </c>
      <c r="H767" s="9"/>
      <c r="I767" s="11" t="str">
        <f t="shared" si="33"/>
        <v/>
      </c>
      <c r="J767" s="11" t="str">
        <f t="shared" si="34"/>
        <v/>
      </c>
      <c r="K767" s="11" t="str">
        <f t="shared" si="35"/>
        <v/>
      </c>
      <c r="L767" s="6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5"/>
      <c r="B768" s="6"/>
      <c r="C768" s="16" t="str">
        <f>IF($B768="","",IFERROR(INDEX(ITENS!$B$6:$B$205,MATCH($B768,ITENS!$A$6:$A$205,0)),"Item não cadastrado"))</f>
        <v/>
      </c>
      <c r="D768" s="16" t="str">
        <f>IF($B768="","",IFERROR(INDEX(ITENS!$C$6:$C$205,MATCH($B768,ITENS!$A$6:$A$205,0)),"Item não cadastrado"))</f>
        <v/>
      </c>
      <c r="E768" s="16" t="str">
        <f>IF($B768="","",IFERROR(INDEX(ITENS!$D$6:$D$205,MATCH($B768,ITENS!$A$6:$A$205,0)),"Item não cadastrado"))</f>
        <v/>
      </c>
      <c r="F768" s="16" t="str">
        <f>IF($B768="","",IFERROR(INDEX(ITENS!$E$6:$E$205,MATCH($B768,ITENS!$A$6:$A$205,0)),"Item não cadastrado"))</f>
        <v/>
      </c>
      <c r="G768" s="16" t="str">
        <f>IF($B768="","",IFERROR(INDEX(ITENS!$G$6:$G$205,MATCH($B768,ITENS!$A$6:$A$205,0)),"Item não cadastrado"))</f>
        <v/>
      </c>
      <c r="H768" s="9"/>
      <c r="I768" s="11" t="str">
        <f t="shared" si="33"/>
        <v/>
      </c>
      <c r="J768" s="11" t="str">
        <f t="shared" si="34"/>
        <v/>
      </c>
      <c r="K768" s="11" t="str">
        <f t="shared" si="35"/>
        <v/>
      </c>
      <c r="L768" s="6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5"/>
      <c r="B769" s="6"/>
      <c r="C769" s="16" t="str">
        <f>IF($B769="","",IFERROR(INDEX(ITENS!$B$6:$B$205,MATCH($B769,ITENS!$A$6:$A$205,0)),"Item não cadastrado"))</f>
        <v/>
      </c>
      <c r="D769" s="16" t="str">
        <f>IF($B769="","",IFERROR(INDEX(ITENS!$C$6:$C$205,MATCH($B769,ITENS!$A$6:$A$205,0)),"Item não cadastrado"))</f>
        <v/>
      </c>
      <c r="E769" s="16" t="str">
        <f>IF($B769="","",IFERROR(INDEX(ITENS!$D$6:$D$205,MATCH($B769,ITENS!$A$6:$A$205,0)),"Item não cadastrado"))</f>
        <v/>
      </c>
      <c r="F769" s="16" t="str">
        <f>IF($B769="","",IFERROR(INDEX(ITENS!$E$6:$E$205,MATCH($B769,ITENS!$A$6:$A$205,0)),"Item não cadastrado"))</f>
        <v/>
      </c>
      <c r="G769" s="16" t="str">
        <f>IF($B769="","",IFERROR(INDEX(ITENS!$G$6:$G$205,MATCH($B769,ITENS!$A$6:$A$205,0)),"Item não cadastrado"))</f>
        <v/>
      </c>
      <c r="H769" s="9"/>
      <c r="I769" s="11" t="str">
        <f t="shared" si="33"/>
        <v/>
      </c>
      <c r="J769" s="11" t="str">
        <f t="shared" si="34"/>
        <v/>
      </c>
      <c r="K769" s="11" t="str">
        <f t="shared" si="35"/>
        <v/>
      </c>
      <c r="L769" s="6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5"/>
      <c r="B770" s="6"/>
      <c r="C770" s="16" t="str">
        <f>IF($B770="","",IFERROR(INDEX(ITENS!$B$6:$B$205,MATCH($B770,ITENS!$A$6:$A$205,0)),"Item não cadastrado"))</f>
        <v/>
      </c>
      <c r="D770" s="16" t="str">
        <f>IF($B770="","",IFERROR(INDEX(ITENS!$C$6:$C$205,MATCH($B770,ITENS!$A$6:$A$205,0)),"Item não cadastrado"))</f>
        <v/>
      </c>
      <c r="E770" s="16" t="str">
        <f>IF($B770="","",IFERROR(INDEX(ITENS!$D$6:$D$205,MATCH($B770,ITENS!$A$6:$A$205,0)),"Item não cadastrado"))</f>
        <v/>
      </c>
      <c r="F770" s="16" t="str">
        <f>IF($B770="","",IFERROR(INDEX(ITENS!$E$6:$E$205,MATCH($B770,ITENS!$A$6:$A$205,0)),"Item não cadastrado"))</f>
        <v/>
      </c>
      <c r="G770" s="16" t="str">
        <f>IF($B770="","",IFERROR(INDEX(ITENS!$G$6:$G$205,MATCH($B770,ITENS!$A$6:$A$205,0)),"Item não cadastrado"))</f>
        <v/>
      </c>
      <c r="H770" s="9"/>
      <c r="I770" s="11" t="str">
        <f t="shared" si="33"/>
        <v/>
      </c>
      <c r="J770" s="11" t="str">
        <f t="shared" si="34"/>
        <v/>
      </c>
      <c r="K770" s="11" t="str">
        <f t="shared" si="35"/>
        <v/>
      </c>
      <c r="L770" s="6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5"/>
      <c r="B771" s="6"/>
      <c r="C771" s="16" t="str">
        <f>IF($B771="","",IFERROR(INDEX(ITENS!$B$6:$B$205,MATCH($B771,ITENS!$A$6:$A$205,0)),"Item não cadastrado"))</f>
        <v/>
      </c>
      <c r="D771" s="16" t="str">
        <f>IF($B771="","",IFERROR(INDEX(ITENS!$C$6:$C$205,MATCH($B771,ITENS!$A$6:$A$205,0)),"Item não cadastrado"))</f>
        <v/>
      </c>
      <c r="E771" s="16" t="str">
        <f>IF($B771="","",IFERROR(INDEX(ITENS!$D$6:$D$205,MATCH($B771,ITENS!$A$6:$A$205,0)),"Item não cadastrado"))</f>
        <v/>
      </c>
      <c r="F771" s="16" t="str">
        <f>IF($B771="","",IFERROR(INDEX(ITENS!$E$6:$E$205,MATCH($B771,ITENS!$A$6:$A$205,0)),"Item não cadastrado"))</f>
        <v/>
      </c>
      <c r="G771" s="16" t="str">
        <f>IF($B771="","",IFERROR(INDEX(ITENS!$G$6:$G$205,MATCH($B771,ITENS!$A$6:$A$205,0)),"Item não cadastrado"))</f>
        <v/>
      </c>
      <c r="H771" s="9"/>
      <c r="I771" s="11" t="str">
        <f t="shared" si="33"/>
        <v/>
      </c>
      <c r="J771" s="11" t="str">
        <f t="shared" si="34"/>
        <v/>
      </c>
      <c r="K771" s="11" t="str">
        <f t="shared" si="35"/>
        <v/>
      </c>
      <c r="L771" s="6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5"/>
      <c r="B772" s="6"/>
      <c r="C772" s="16" t="str">
        <f>IF($B772="","",IFERROR(INDEX(ITENS!$B$6:$B$205,MATCH($B772,ITENS!$A$6:$A$205,0)),"Item não cadastrado"))</f>
        <v/>
      </c>
      <c r="D772" s="16" t="str">
        <f>IF($B772="","",IFERROR(INDEX(ITENS!$C$6:$C$205,MATCH($B772,ITENS!$A$6:$A$205,0)),"Item não cadastrado"))</f>
        <v/>
      </c>
      <c r="E772" s="16" t="str">
        <f>IF($B772="","",IFERROR(INDEX(ITENS!$D$6:$D$205,MATCH($B772,ITENS!$A$6:$A$205,0)),"Item não cadastrado"))</f>
        <v/>
      </c>
      <c r="F772" s="16" t="str">
        <f>IF($B772="","",IFERROR(INDEX(ITENS!$E$6:$E$205,MATCH($B772,ITENS!$A$6:$A$205,0)),"Item não cadastrado"))</f>
        <v/>
      </c>
      <c r="G772" s="16" t="str">
        <f>IF($B772="","",IFERROR(INDEX(ITENS!$G$6:$G$205,MATCH($B772,ITENS!$A$6:$A$205,0)),"Item não cadastrado"))</f>
        <v/>
      </c>
      <c r="H772" s="9"/>
      <c r="I772" s="11" t="str">
        <f t="shared" si="33"/>
        <v/>
      </c>
      <c r="J772" s="11" t="str">
        <f t="shared" si="34"/>
        <v/>
      </c>
      <c r="K772" s="11" t="str">
        <f t="shared" si="35"/>
        <v/>
      </c>
      <c r="L772" s="6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5"/>
      <c r="B773" s="6"/>
      <c r="C773" s="16" t="str">
        <f>IF($B773="","",IFERROR(INDEX(ITENS!$B$6:$B$205,MATCH($B773,ITENS!$A$6:$A$205,0)),"Item não cadastrado"))</f>
        <v/>
      </c>
      <c r="D773" s="16" t="str">
        <f>IF($B773="","",IFERROR(INDEX(ITENS!$C$6:$C$205,MATCH($B773,ITENS!$A$6:$A$205,0)),"Item não cadastrado"))</f>
        <v/>
      </c>
      <c r="E773" s="16" t="str">
        <f>IF($B773="","",IFERROR(INDEX(ITENS!$D$6:$D$205,MATCH($B773,ITENS!$A$6:$A$205,0)),"Item não cadastrado"))</f>
        <v/>
      </c>
      <c r="F773" s="16" t="str">
        <f>IF($B773="","",IFERROR(INDEX(ITENS!$E$6:$E$205,MATCH($B773,ITENS!$A$6:$A$205,0)),"Item não cadastrado"))</f>
        <v/>
      </c>
      <c r="G773" s="16" t="str">
        <f>IF($B773="","",IFERROR(INDEX(ITENS!$G$6:$G$205,MATCH($B773,ITENS!$A$6:$A$205,0)),"Item não cadastrado"))</f>
        <v/>
      </c>
      <c r="H773" s="9"/>
      <c r="I773" s="11" t="str">
        <f t="shared" si="33"/>
        <v/>
      </c>
      <c r="J773" s="11" t="str">
        <f t="shared" si="34"/>
        <v/>
      </c>
      <c r="K773" s="11" t="str">
        <f t="shared" si="35"/>
        <v/>
      </c>
      <c r="L773" s="6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5"/>
      <c r="B774" s="6"/>
      <c r="C774" s="16" t="str">
        <f>IF($B774="","",IFERROR(INDEX(ITENS!$B$6:$B$205,MATCH($B774,ITENS!$A$6:$A$205,0)),"Item não cadastrado"))</f>
        <v/>
      </c>
      <c r="D774" s="16" t="str">
        <f>IF($B774="","",IFERROR(INDEX(ITENS!$C$6:$C$205,MATCH($B774,ITENS!$A$6:$A$205,0)),"Item não cadastrado"))</f>
        <v/>
      </c>
      <c r="E774" s="16" t="str">
        <f>IF($B774="","",IFERROR(INDEX(ITENS!$D$6:$D$205,MATCH($B774,ITENS!$A$6:$A$205,0)),"Item não cadastrado"))</f>
        <v/>
      </c>
      <c r="F774" s="16" t="str">
        <f>IF($B774="","",IFERROR(INDEX(ITENS!$E$6:$E$205,MATCH($B774,ITENS!$A$6:$A$205,0)),"Item não cadastrado"))</f>
        <v/>
      </c>
      <c r="G774" s="16" t="str">
        <f>IF($B774="","",IFERROR(INDEX(ITENS!$G$6:$G$205,MATCH($B774,ITENS!$A$6:$A$205,0)),"Item não cadastrado"))</f>
        <v/>
      </c>
      <c r="H774" s="9"/>
      <c r="I774" s="11" t="str">
        <f t="shared" ref="I774:I837" si="36">IF(OR($B774="",$H774=""),"",IF($C774="Ativo",$H774,0))</f>
        <v/>
      </c>
      <c r="J774" s="11" t="str">
        <f t="shared" ref="J774:J837" si="37">IF(OR($B774="",$H774=""),"",IF($C774="Passivo",$H774,0))</f>
        <v/>
      </c>
      <c r="K774" s="11" t="str">
        <f t="shared" ref="K774:K837" si="38">IF(OR($B774="",$H774=""),"",IF(AND($C774="Ativo",$G774="Sim"),$H774,0))</f>
        <v/>
      </c>
      <c r="L774" s="6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5"/>
      <c r="B775" s="6"/>
      <c r="C775" s="16" t="str">
        <f>IF($B775="","",IFERROR(INDEX(ITENS!$B$6:$B$205,MATCH($B775,ITENS!$A$6:$A$205,0)),"Item não cadastrado"))</f>
        <v/>
      </c>
      <c r="D775" s="16" t="str">
        <f>IF($B775="","",IFERROR(INDEX(ITENS!$C$6:$C$205,MATCH($B775,ITENS!$A$6:$A$205,0)),"Item não cadastrado"))</f>
        <v/>
      </c>
      <c r="E775" s="16" t="str">
        <f>IF($B775="","",IFERROR(INDEX(ITENS!$D$6:$D$205,MATCH($B775,ITENS!$A$6:$A$205,0)),"Item não cadastrado"))</f>
        <v/>
      </c>
      <c r="F775" s="16" t="str">
        <f>IF($B775="","",IFERROR(INDEX(ITENS!$E$6:$E$205,MATCH($B775,ITENS!$A$6:$A$205,0)),"Item não cadastrado"))</f>
        <v/>
      </c>
      <c r="G775" s="16" t="str">
        <f>IF($B775="","",IFERROR(INDEX(ITENS!$G$6:$G$205,MATCH($B775,ITENS!$A$6:$A$205,0)),"Item não cadastrado"))</f>
        <v/>
      </c>
      <c r="H775" s="9"/>
      <c r="I775" s="11" t="str">
        <f t="shared" si="36"/>
        <v/>
      </c>
      <c r="J775" s="11" t="str">
        <f t="shared" si="37"/>
        <v/>
      </c>
      <c r="K775" s="11" t="str">
        <f t="shared" si="38"/>
        <v/>
      </c>
      <c r="L775" s="6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5"/>
      <c r="B776" s="6"/>
      <c r="C776" s="16" t="str">
        <f>IF($B776="","",IFERROR(INDEX(ITENS!$B$6:$B$205,MATCH($B776,ITENS!$A$6:$A$205,0)),"Item não cadastrado"))</f>
        <v/>
      </c>
      <c r="D776" s="16" t="str">
        <f>IF($B776="","",IFERROR(INDEX(ITENS!$C$6:$C$205,MATCH($B776,ITENS!$A$6:$A$205,0)),"Item não cadastrado"))</f>
        <v/>
      </c>
      <c r="E776" s="16" t="str">
        <f>IF($B776="","",IFERROR(INDEX(ITENS!$D$6:$D$205,MATCH($B776,ITENS!$A$6:$A$205,0)),"Item não cadastrado"))</f>
        <v/>
      </c>
      <c r="F776" s="16" t="str">
        <f>IF($B776="","",IFERROR(INDEX(ITENS!$E$6:$E$205,MATCH($B776,ITENS!$A$6:$A$205,0)),"Item não cadastrado"))</f>
        <v/>
      </c>
      <c r="G776" s="16" t="str">
        <f>IF($B776="","",IFERROR(INDEX(ITENS!$G$6:$G$205,MATCH($B776,ITENS!$A$6:$A$205,0)),"Item não cadastrado"))</f>
        <v/>
      </c>
      <c r="H776" s="9"/>
      <c r="I776" s="11" t="str">
        <f t="shared" si="36"/>
        <v/>
      </c>
      <c r="J776" s="11" t="str">
        <f t="shared" si="37"/>
        <v/>
      </c>
      <c r="K776" s="11" t="str">
        <f t="shared" si="38"/>
        <v/>
      </c>
      <c r="L776" s="6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5"/>
      <c r="B777" s="6"/>
      <c r="C777" s="16" t="str">
        <f>IF($B777="","",IFERROR(INDEX(ITENS!$B$6:$B$205,MATCH($B777,ITENS!$A$6:$A$205,0)),"Item não cadastrado"))</f>
        <v/>
      </c>
      <c r="D777" s="16" t="str">
        <f>IF($B777="","",IFERROR(INDEX(ITENS!$C$6:$C$205,MATCH($B777,ITENS!$A$6:$A$205,0)),"Item não cadastrado"))</f>
        <v/>
      </c>
      <c r="E777" s="16" t="str">
        <f>IF($B777="","",IFERROR(INDEX(ITENS!$D$6:$D$205,MATCH($B777,ITENS!$A$6:$A$205,0)),"Item não cadastrado"))</f>
        <v/>
      </c>
      <c r="F777" s="16" t="str">
        <f>IF($B777="","",IFERROR(INDEX(ITENS!$E$6:$E$205,MATCH($B777,ITENS!$A$6:$A$205,0)),"Item não cadastrado"))</f>
        <v/>
      </c>
      <c r="G777" s="16" t="str">
        <f>IF($B777="","",IFERROR(INDEX(ITENS!$G$6:$G$205,MATCH($B777,ITENS!$A$6:$A$205,0)),"Item não cadastrado"))</f>
        <v/>
      </c>
      <c r="H777" s="9"/>
      <c r="I777" s="11" t="str">
        <f t="shared" si="36"/>
        <v/>
      </c>
      <c r="J777" s="11" t="str">
        <f t="shared" si="37"/>
        <v/>
      </c>
      <c r="K777" s="11" t="str">
        <f t="shared" si="38"/>
        <v/>
      </c>
      <c r="L777" s="6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5"/>
      <c r="B778" s="6"/>
      <c r="C778" s="16" t="str">
        <f>IF($B778="","",IFERROR(INDEX(ITENS!$B$6:$B$205,MATCH($B778,ITENS!$A$6:$A$205,0)),"Item não cadastrado"))</f>
        <v/>
      </c>
      <c r="D778" s="16" t="str">
        <f>IF($B778="","",IFERROR(INDEX(ITENS!$C$6:$C$205,MATCH($B778,ITENS!$A$6:$A$205,0)),"Item não cadastrado"))</f>
        <v/>
      </c>
      <c r="E778" s="16" t="str">
        <f>IF($B778="","",IFERROR(INDEX(ITENS!$D$6:$D$205,MATCH($B778,ITENS!$A$6:$A$205,0)),"Item não cadastrado"))</f>
        <v/>
      </c>
      <c r="F778" s="16" t="str">
        <f>IF($B778="","",IFERROR(INDEX(ITENS!$E$6:$E$205,MATCH($B778,ITENS!$A$6:$A$205,0)),"Item não cadastrado"))</f>
        <v/>
      </c>
      <c r="G778" s="16" t="str">
        <f>IF($B778="","",IFERROR(INDEX(ITENS!$G$6:$G$205,MATCH($B778,ITENS!$A$6:$A$205,0)),"Item não cadastrado"))</f>
        <v/>
      </c>
      <c r="H778" s="9"/>
      <c r="I778" s="11" t="str">
        <f t="shared" si="36"/>
        <v/>
      </c>
      <c r="J778" s="11" t="str">
        <f t="shared" si="37"/>
        <v/>
      </c>
      <c r="K778" s="11" t="str">
        <f t="shared" si="38"/>
        <v/>
      </c>
      <c r="L778" s="6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5"/>
      <c r="B779" s="6"/>
      <c r="C779" s="16" t="str">
        <f>IF($B779="","",IFERROR(INDEX(ITENS!$B$6:$B$205,MATCH($B779,ITENS!$A$6:$A$205,0)),"Item não cadastrado"))</f>
        <v/>
      </c>
      <c r="D779" s="16" t="str">
        <f>IF($B779="","",IFERROR(INDEX(ITENS!$C$6:$C$205,MATCH($B779,ITENS!$A$6:$A$205,0)),"Item não cadastrado"))</f>
        <v/>
      </c>
      <c r="E779" s="16" t="str">
        <f>IF($B779="","",IFERROR(INDEX(ITENS!$D$6:$D$205,MATCH($B779,ITENS!$A$6:$A$205,0)),"Item não cadastrado"))</f>
        <v/>
      </c>
      <c r="F779" s="16" t="str">
        <f>IF($B779="","",IFERROR(INDEX(ITENS!$E$6:$E$205,MATCH($B779,ITENS!$A$6:$A$205,0)),"Item não cadastrado"))</f>
        <v/>
      </c>
      <c r="G779" s="16" t="str">
        <f>IF($B779="","",IFERROR(INDEX(ITENS!$G$6:$G$205,MATCH($B779,ITENS!$A$6:$A$205,0)),"Item não cadastrado"))</f>
        <v/>
      </c>
      <c r="H779" s="9"/>
      <c r="I779" s="11" t="str">
        <f t="shared" si="36"/>
        <v/>
      </c>
      <c r="J779" s="11" t="str">
        <f t="shared" si="37"/>
        <v/>
      </c>
      <c r="K779" s="11" t="str">
        <f t="shared" si="38"/>
        <v/>
      </c>
      <c r="L779" s="6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5"/>
      <c r="B780" s="6"/>
      <c r="C780" s="16" t="str">
        <f>IF($B780="","",IFERROR(INDEX(ITENS!$B$6:$B$205,MATCH($B780,ITENS!$A$6:$A$205,0)),"Item não cadastrado"))</f>
        <v/>
      </c>
      <c r="D780" s="16" t="str">
        <f>IF($B780="","",IFERROR(INDEX(ITENS!$C$6:$C$205,MATCH($B780,ITENS!$A$6:$A$205,0)),"Item não cadastrado"))</f>
        <v/>
      </c>
      <c r="E780" s="16" t="str">
        <f>IF($B780="","",IFERROR(INDEX(ITENS!$D$6:$D$205,MATCH($B780,ITENS!$A$6:$A$205,0)),"Item não cadastrado"))</f>
        <v/>
      </c>
      <c r="F780" s="16" t="str">
        <f>IF($B780="","",IFERROR(INDEX(ITENS!$E$6:$E$205,MATCH($B780,ITENS!$A$6:$A$205,0)),"Item não cadastrado"))</f>
        <v/>
      </c>
      <c r="G780" s="16" t="str">
        <f>IF($B780="","",IFERROR(INDEX(ITENS!$G$6:$G$205,MATCH($B780,ITENS!$A$6:$A$205,0)),"Item não cadastrado"))</f>
        <v/>
      </c>
      <c r="H780" s="9"/>
      <c r="I780" s="11" t="str">
        <f t="shared" si="36"/>
        <v/>
      </c>
      <c r="J780" s="11" t="str">
        <f t="shared" si="37"/>
        <v/>
      </c>
      <c r="K780" s="11" t="str">
        <f t="shared" si="38"/>
        <v/>
      </c>
      <c r="L780" s="6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5"/>
      <c r="B781" s="6"/>
      <c r="C781" s="16" t="str">
        <f>IF($B781="","",IFERROR(INDEX(ITENS!$B$6:$B$205,MATCH($B781,ITENS!$A$6:$A$205,0)),"Item não cadastrado"))</f>
        <v/>
      </c>
      <c r="D781" s="16" t="str">
        <f>IF($B781="","",IFERROR(INDEX(ITENS!$C$6:$C$205,MATCH($B781,ITENS!$A$6:$A$205,0)),"Item não cadastrado"))</f>
        <v/>
      </c>
      <c r="E781" s="16" t="str">
        <f>IF($B781="","",IFERROR(INDEX(ITENS!$D$6:$D$205,MATCH($B781,ITENS!$A$6:$A$205,0)),"Item não cadastrado"))</f>
        <v/>
      </c>
      <c r="F781" s="16" t="str">
        <f>IF($B781="","",IFERROR(INDEX(ITENS!$E$6:$E$205,MATCH($B781,ITENS!$A$6:$A$205,0)),"Item não cadastrado"))</f>
        <v/>
      </c>
      <c r="G781" s="16" t="str">
        <f>IF($B781="","",IFERROR(INDEX(ITENS!$G$6:$G$205,MATCH($B781,ITENS!$A$6:$A$205,0)),"Item não cadastrado"))</f>
        <v/>
      </c>
      <c r="H781" s="9"/>
      <c r="I781" s="11" t="str">
        <f t="shared" si="36"/>
        <v/>
      </c>
      <c r="J781" s="11" t="str">
        <f t="shared" si="37"/>
        <v/>
      </c>
      <c r="K781" s="11" t="str">
        <f t="shared" si="38"/>
        <v/>
      </c>
      <c r="L781" s="6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5"/>
      <c r="B782" s="6"/>
      <c r="C782" s="16" t="str">
        <f>IF($B782="","",IFERROR(INDEX(ITENS!$B$6:$B$205,MATCH($B782,ITENS!$A$6:$A$205,0)),"Item não cadastrado"))</f>
        <v/>
      </c>
      <c r="D782" s="16" t="str">
        <f>IF($B782="","",IFERROR(INDEX(ITENS!$C$6:$C$205,MATCH($B782,ITENS!$A$6:$A$205,0)),"Item não cadastrado"))</f>
        <v/>
      </c>
      <c r="E782" s="16" t="str">
        <f>IF($B782="","",IFERROR(INDEX(ITENS!$D$6:$D$205,MATCH($B782,ITENS!$A$6:$A$205,0)),"Item não cadastrado"))</f>
        <v/>
      </c>
      <c r="F782" s="16" t="str">
        <f>IF($B782="","",IFERROR(INDEX(ITENS!$E$6:$E$205,MATCH($B782,ITENS!$A$6:$A$205,0)),"Item não cadastrado"))</f>
        <v/>
      </c>
      <c r="G782" s="16" t="str">
        <f>IF($B782="","",IFERROR(INDEX(ITENS!$G$6:$G$205,MATCH($B782,ITENS!$A$6:$A$205,0)),"Item não cadastrado"))</f>
        <v/>
      </c>
      <c r="H782" s="9"/>
      <c r="I782" s="11" t="str">
        <f t="shared" si="36"/>
        <v/>
      </c>
      <c r="J782" s="11" t="str">
        <f t="shared" si="37"/>
        <v/>
      </c>
      <c r="K782" s="11" t="str">
        <f t="shared" si="38"/>
        <v/>
      </c>
      <c r="L782" s="6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5"/>
      <c r="B783" s="6"/>
      <c r="C783" s="16" t="str">
        <f>IF($B783="","",IFERROR(INDEX(ITENS!$B$6:$B$205,MATCH($B783,ITENS!$A$6:$A$205,0)),"Item não cadastrado"))</f>
        <v/>
      </c>
      <c r="D783" s="16" t="str">
        <f>IF($B783="","",IFERROR(INDEX(ITENS!$C$6:$C$205,MATCH($B783,ITENS!$A$6:$A$205,0)),"Item não cadastrado"))</f>
        <v/>
      </c>
      <c r="E783" s="16" t="str">
        <f>IF($B783="","",IFERROR(INDEX(ITENS!$D$6:$D$205,MATCH($B783,ITENS!$A$6:$A$205,0)),"Item não cadastrado"))</f>
        <v/>
      </c>
      <c r="F783" s="16" t="str">
        <f>IF($B783="","",IFERROR(INDEX(ITENS!$E$6:$E$205,MATCH($B783,ITENS!$A$6:$A$205,0)),"Item não cadastrado"))</f>
        <v/>
      </c>
      <c r="G783" s="16" t="str">
        <f>IF($B783="","",IFERROR(INDEX(ITENS!$G$6:$G$205,MATCH($B783,ITENS!$A$6:$A$205,0)),"Item não cadastrado"))</f>
        <v/>
      </c>
      <c r="H783" s="9"/>
      <c r="I783" s="11" t="str">
        <f t="shared" si="36"/>
        <v/>
      </c>
      <c r="J783" s="11" t="str">
        <f t="shared" si="37"/>
        <v/>
      </c>
      <c r="K783" s="11" t="str">
        <f t="shared" si="38"/>
        <v/>
      </c>
      <c r="L783" s="6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5"/>
      <c r="B784" s="6"/>
      <c r="C784" s="16" t="str">
        <f>IF($B784="","",IFERROR(INDEX(ITENS!$B$6:$B$205,MATCH($B784,ITENS!$A$6:$A$205,0)),"Item não cadastrado"))</f>
        <v/>
      </c>
      <c r="D784" s="16" t="str">
        <f>IF($B784="","",IFERROR(INDEX(ITENS!$C$6:$C$205,MATCH($B784,ITENS!$A$6:$A$205,0)),"Item não cadastrado"))</f>
        <v/>
      </c>
      <c r="E784" s="16" t="str">
        <f>IF($B784="","",IFERROR(INDEX(ITENS!$D$6:$D$205,MATCH($B784,ITENS!$A$6:$A$205,0)),"Item não cadastrado"))</f>
        <v/>
      </c>
      <c r="F784" s="16" t="str">
        <f>IF($B784="","",IFERROR(INDEX(ITENS!$E$6:$E$205,MATCH($B784,ITENS!$A$6:$A$205,0)),"Item não cadastrado"))</f>
        <v/>
      </c>
      <c r="G784" s="16" t="str">
        <f>IF($B784="","",IFERROR(INDEX(ITENS!$G$6:$G$205,MATCH($B784,ITENS!$A$6:$A$205,0)),"Item não cadastrado"))</f>
        <v/>
      </c>
      <c r="H784" s="9"/>
      <c r="I784" s="11" t="str">
        <f t="shared" si="36"/>
        <v/>
      </c>
      <c r="J784" s="11" t="str">
        <f t="shared" si="37"/>
        <v/>
      </c>
      <c r="K784" s="11" t="str">
        <f t="shared" si="38"/>
        <v/>
      </c>
      <c r="L784" s="6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5"/>
      <c r="B785" s="6"/>
      <c r="C785" s="16" t="str">
        <f>IF($B785="","",IFERROR(INDEX(ITENS!$B$6:$B$205,MATCH($B785,ITENS!$A$6:$A$205,0)),"Item não cadastrado"))</f>
        <v/>
      </c>
      <c r="D785" s="16" t="str">
        <f>IF($B785="","",IFERROR(INDEX(ITENS!$C$6:$C$205,MATCH($B785,ITENS!$A$6:$A$205,0)),"Item não cadastrado"))</f>
        <v/>
      </c>
      <c r="E785" s="16" t="str">
        <f>IF($B785="","",IFERROR(INDEX(ITENS!$D$6:$D$205,MATCH($B785,ITENS!$A$6:$A$205,0)),"Item não cadastrado"))</f>
        <v/>
      </c>
      <c r="F785" s="16" t="str">
        <f>IF($B785="","",IFERROR(INDEX(ITENS!$E$6:$E$205,MATCH($B785,ITENS!$A$6:$A$205,0)),"Item não cadastrado"))</f>
        <v/>
      </c>
      <c r="G785" s="16" t="str">
        <f>IF($B785="","",IFERROR(INDEX(ITENS!$G$6:$G$205,MATCH($B785,ITENS!$A$6:$A$205,0)),"Item não cadastrado"))</f>
        <v/>
      </c>
      <c r="H785" s="9"/>
      <c r="I785" s="11" t="str">
        <f t="shared" si="36"/>
        <v/>
      </c>
      <c r="J785" s="11" t="str">
        <f t="shared" si="37"/>
        <v/>
      </c>
      <c r="K785" s="11" t="str">
        <f t="shared" si="38"/>
        <v/>
      </c>
      <c r="L785" s="6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5"/>
      <c r="B786" s="6"/>
      <c r="C786" s="16" t="str">
        <f>IF($B786="","",IFERROR(INDEX(ITENS!$B$6:$B$205,MATCH($B786,ITENS!$A$6:$A$205,0)),"Item não cadastrado"))</f>
        <v/>
      </c>
      <c r="D786" s="16" t="str">
        <f>IF($B786="","",IFERROR(INDEX(ITENS!$C$6:$C$205,MATCH($B786,ITENS!$A$6:$A$205,0)),"Item não cadastrado"))</f>
        <v/>
      </c>
      <c r="E786" s="16" t="str">
        <f>IF($B786="","",IFERROR(INDEX(ITENS!$D$6:$D$205,MATCH($B786,ITENS!$A$6:$A$205,0)),"Item não cadastrado"))</f>
        <v/>
      </c>
      <c r="F786" s="16" t="str">
        <f>IF($B786="","",IFERROR(INDEX(ITENS!$E$6:$E$205,MATCH($B786,ITENS!$A$6:$A$205,0)),"Item não cadastrado"))</f>
        <v/>
      </c>
      <c r="G786" s="16" t="str">
        <f>IF($B786="","",IFERROR(INDEX(ITENS!$G$6:$G$205,MATCH($B786,ITENS!$A$6:$A$205,0)),"Item não cadastrado"))</f>
        <v/>
      </c>
      <c r="H786" s="9"/>
      <c r="I786" s="11" t="str">
        <f t="shared" si="36"/>
        <v/>
      </c>
      <c r="J786" s="11" t="str">
        <f t="shared" si="37"/>
        <v/>
      </c>
      <c r="K786" s="11" t="str">
        <f t="shared" si="38"/>
        <v/>
      </c>
      <c r="L786" s="6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5"/>
      <c r="B787" s="6"/>
      <c r="C787" s="16" t="str">
        <f>IF($B787="","",IFERROR(INDEX(ITENS!$B$6:$B$205,MATCH($B787,ITENS!$A$6:$A$205,0)),"Item não cadastrado"))</f>
        <v/>
      </c>
      <c r="D787" s="16" t="str">
        <f>IF($B787="","",IFERROR(INDEX(ITENS!$C$6:$C$205,MATCH($B787,ITENS!$A$6:$A$205,0)),"Item não cadastrado"))</f>
        <v/>
      </c>
      <c r="E787" s="16" t="str">
        <f>IF($B787="","",IFERROR(INDEX(ITENS!$D$6:$D$205,MATCH($B787,ITENS!$A$6:$A$205,0)),"Item não cadastrado"))</f>
        <v/>
      </c>
      <c r="F787" s="16" t="str">
        <f>IF($B787="","",IFERROR(INDEX(ITENS!$E$6:$E$205,MATCH($B787,ITENS!$A$6:$A$205,0)),"Item não cadastrado"))</f>
        <v/>
      </c>
      <c r="G787" s="16" t="str">
        <f>IF($B787="","",IFERROR(INDEX(ITENS!$G$6:$G$205,MATCH($B787,ITENS!$A$6:$A$205,0)),"Item não cadastrado"))</f>
        <v/>
      </c>
      <c r="H787" s="9"/>
      <c r="I787" s="11" t="str">
        <f t="shared" si="36"/>
        <v/>
      </c>
      <c r="J787" s="11" t="str">
        <f t="shared" si="37"/>
        <v/>
      </c>
      <c r="K787" s="11" t="str">
        <f t="shared" si="38"/>
        <v/>
      </c>
      <c r="L787" s="6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5"/>
      <c r="B788" s="6"/>
      <c r="C788" s="16" t="str">
        <f>IF($B788="","",IFERROR(INDEX(ITENS!$B$6:$B$205,MATCH($B788,ITENS!$A$6:$A$205,0)),"Item não cadastrado"))</f>
        <v/>
      </c>
      <c r="D788" s="16" t="str">
        <f>IF($B788="","",IFERROR(INDEX(ITENS!$C$6:$C$205,MATCH($B788,ITENS!$A$6:$A$205,0)),"Item não cadastrado"))</f>
        <v/>
      </c>
      <c r="E788" s="16" t="str">
        <f>IF($B788="","",IFERROR(INDEX(ITENS!$D$6:$D$205,MATCH($B788,ITENS!$A$6:$A$205,0)),"Item não cadastrado"))</f>
        <v/>
      </c>
      <c r="F788" s="16" t="str">
        <f>IF($B788="","",IFERROR(INDEX(ITENS!$E$6:$E$205,MATCH($B788,ITENS!$A$6:$A$205,0)),"Item não cadastrado"))</f>
        <v/>
      </c>
      <c r="G788" s="16" t="str">
        <f>IF($B788="","",IFERROR(INDEX(ITENS!$G$6:$G$205,MATCH($B788,ITENS!$A$6:$A$205,0)),"Item não cadastrado"))</f>
        <v/>
      </c>
      <c r="H788" s="9"/>
      <c r="I788" s="11" t="str">
        <f t="shared" si="36"/>
        <v/>
      </c>
      <c r="J788" s="11" t="str">
        <f t="shared" si="37"/>
        <v/>
      </c>
      <c r="K788" s="11" t="str">
        <f t="shared" si="38"/>
        <v/>
      </c>
      <c r="L788" s="6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5"/>
      <c r="B789" s="6"/>
      <c r="C789" s="16" t="str">
        <f>IF($B789="","",IFERROR(INDEX(ITENS!$B$6:$B$205,MATCH($B789,ITENS!$A$6:$A$205,0)),"Item não cadastrado"))</f>
        <v/>
      </c>
      <c r="D789" s="16" t="str">
        <f>IF($B789="","",IFERROR(INDEX(ITENS!$C$6:$C$205,MATCH($B789,ITENS!$A$6:$A$205,0)),"Item não cadastrado"))</f>
        <v/>
      </c>
      <c r="E789" s="16" t="str">
        <f>IF($B789="","",IFERROR(INDEX(ITENS!$D$6:$D$205,MATCH($B789,ITENS!$A$6:$A$205,0)),"Item não cadastrado"))</f>
        <v/>
      </c>
      <c r="F789" s="16" t="str">
        <f>IF($B789="","",IFERROR(INDEX(ITENS!$E$6:$E$205,MATCH($B789,ITENS!$A$6:$A$205,0)),"Item não cadastrado"))</f>
        <v/>
      </c>
      <c r="G789" s="16" t="str">
        <f>IF($B789="","",IFERROR(INDEX(ITENS!$G$6:$G$205,MATCH($B789,ITENS!$A$6:$A$205,0)),"Item não cadastrado"))</f>
        <v/>
      </c>
      <c r="H789" s="9"/>
      <c r="I789" s="11" t="str">
        <f t="shared" si="36"/>
        <v/>
      </c>
      <c r="J789" s="11" t="str">
        <f t="shared" si="37"/>
        <v/>
      </c>
      <c r="K789" s="11" t="str">
        <f t="shared" si="38"/>
        <v/>
      </c>
      <c r="L789" s="6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5"/>
      <c r="B790" s="6"/>
      <c r="C790" s="16" t="str">
        <f>IF($B790="","",IFERROR(INDEX(ITENS!$B$6:$B$205,MATCH($B790,ITENS!$A$6:$A$205,0)),"Item não cadastrado"))</f>
        <v/>
      </c>
      <c r="D790" s="16" t="str">
        <f>IF($B790="","",IFERROR(INDEX(ITENS!$C$6:$C$205,MATCH($B790,ITENS!$A$6:$A$205,0)),"Item não cadastrado"))</f>
        <v/>
      </c>
      <c r="E790" s="16" t="str">
        <f>IF($B790="","",IFERROR(INDEX(ITENS!$D$6:$D$205,MATCH($B790,ITENS!$A$6:$A$205,0)),"Item não cadastrado"))</f>
        <v/>
      </c>
      <c r="F790" s="16" t="str">
        <f>IF($B790="","",IFERROR(INDEX(ITENS!$E$6:$E$205,MATCH($B790,ITENS!$A$6:$A$205,0)),"Item não cadastrado"))</f>
        <v/>
      </c>
      <c r="G790" s="16" t="str">
        <f>IF($B790="","",IFERROR(INDEX(ITENS!$G$6:$G$205,MATCH($B790,ITENS!$A$6:$A$205,0)),"Item não cadastrado"))</f>
        <v/>
      </c>
      <c r="H790" s="9"/>
      <c r="I790" s="11" t="str">
        <f t="shared" si="36"/>
        <v/>
      </c>
      <c r="J790" s="11" t="str">
        <f t="shared" si="37"/>
        <v/>
      </c>
      <c r="K790" s="11" t="str">
        <f t="shared" si="38"/>
        <v/>
      </c>
      <c r="L790" s="6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5"/>
      <c r="B791" s="6"/>
      <c r="C791" s="16" t="str">
        <f>IF($B791="","",IFERROR(INDEX(ITENS!$B$6:$B$205,MATCH($B791,ITENS!$A$6:$A$205,0)),"Item não cadastrado"))</f>
        <v/>
      </c>
      <c r="D791" s="16" t="str">
        <f>IF($B791="","",IFERROR(INDEX(ITENS!$C$6:$C$205,MATCH($B791,ITENS!$A$6:$A$205,0)),"Item não cadastrado"))</f>
        <v/>
      </c>
      <c r="E791" s="16" t="str">
        <f>IF($B791="","",IFERROR(INDEX(ITENS!$D$6:$D$205,MATCH($B791,ITENS!$A$6:$A$205,0)),"Item não cadastrado"))</f>
        <v/>
      </c>
      <c r="F791" s="16" t="str">
        <f>IF($B791="","",IFERROR(INDEX(ITENS!$E$6:$E$205,MATCH($B791,ITENS!$A$6:$A$205,0)),"Item não cadastrado"))</f>
        <v/>
      </c>
      <c r="G791" s="16" t="str">
        <f>IF($B791="","",IFERROR(INDEX(ITENS!$G$6:$G$205,MATCH($B791,ITENS!$A$6:$A$205,0)),"Item não cadastrado"))</f>
        <v/>
      </c>
      <c r="H791" s="9"/>
      <c r="I791" s="11" t="str">
        <f t="shared" si="36"/>
        <v/>
      </c>
      <c r="J791" s="11" t="str">
        <f t="shared" si="37"/>
        <v/>
      </c>
      <c r="K791" s="11" t="str">
        <f t="shared" si="38"/>
        <v/>
      </c>
      <c r="L791" s="6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5"/>
      <c r="B792" s="6"/>
      <c r="C792" s="16" t="str">
        <f>IF($B792="","",IFERROR(INDEX(ITENS!$B$6:$B$205,MATCH($B792,ITENS!$A$6:$A$205,0)),"Item não cadastrado"))</f>
        <v/>
      </c>
      <c r="D792" s="16" t="str">
        <f>IF($B792="","",IFERROR(INDEX(ITENS!$C$6:$C$205,MATCH($B792,ITENS!$A$6:$A$205,0)),"Item não cadastrado"))</f>
        <v/>
      </c>
      <c r="E792" s="16" t="str">
        <f>IF($B792="","",IFERROR(INDEX(ITENS!$D$6:$D$205,MATCH($B792,ITENS!$A$6:$A$205,0)),"Item não cadastrado"))</f>
        <v/>
      </c>
      <c r="F792" s="16" t="str">
        <f>IF($B792="","",IFERROR(INDEX(ITENS!$E$6:$E$205,MATCH($B792,ITENS!$A$6:$A$205,0)),"Item não cadastrado"))</f>
        <v/>
      </c>
      <c r="G792" s="16" t="str">
        <f>IF($B792="","",IFERROR(INDEX(ITENS!$G$6:$G$205,MATCH($B792,ITENS!$A$6:$A$205,0)),"Item não cadastrado"))</f>
        <v/>
      </c>
      <c r="H792" s="9"/>
      <c r="I792" s="11" t="str">
        <f t="shared" si="36"/>
        <v/>
      </c>
      <c r="J792" s="11" t="str">
        <f t="shared" si="37"/>
        <v/>
      </c>
      <c r="K792" s="11" t="str">
        <f t="shared" si="38"/>
        <v/>
      </c>
      <c r="L792" s="6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5"/>
      <c r="B793" s="6"/>
      <c r="C793" s="16" t="str">
        <f>IF($B793="","",IFERROR(INDEX(ITENS!$B$6:$B$205,MATCH($B793,ITENS!$A$6:$A$205,0)),"Item não cadastrado"))</f>
        <v/>
      </c>
      <c r="D793" s="16" t="str">
        <f>IF($B793="","",IFERROR(INDEX(ITENS!$C$6:$C$205,MATCH($B793,ITENS!$A$6:$A$205,0)),"Item não cadastrado"))</f>
        <v/>
      </c>
      <c r="E793" s="16" t="str">
        <f>IF($B793="","",IFERROR(INDEX(ITENS!$D$6:$D$205,MATCH($B793,ITENS!$A$6:$A$205,0)),"Item não cadastrado"))</f>
        <v/>
      </c>
      <c r="F793" s="16" t="str">
        <f>IF($B793="","",IFERROR(INDEX(ITENS!$E$6:$E$205,MATCH($B793,ITENS!$A$6:$A$205,0)),"Item não cadastrado"))</f>
        <v/>
      </c>
      <c r="G793" s="16" t="str">
        <f>IF($B793="","",IFERROR(INDEX(ITENS!$G$6:$G$205,MATCH($B793,ITENS!$A$6:$A$205,0)),"Item não cadastrado"))</f>
        <v/>
      </c>
      <c r="H793" s="9"/>
      <c r="I793" s="11" t="str">
        <f t="shared" si="36"/>
        <v/>
      </c>
      <c r="J793" s="11" t="str">
        <f t="shared" si="37"/>
        <v/>
      </c>
      <c r="K793" s="11" t="str">
        <f t="shared" si="38"/>
        <v/>
      </c>
      <c r="L793" s="6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5"/>
      <c r="B794" s="6"/>
      <c r="C794" s="16" t="str">
        <f>IF($B794="","",IFERROR(INDEX(ITENS!$B$6:$B$205,MATCH($B794,ITENS!$A$6:$A$205,0)),"Item não cadastrado"))</f>
        <v/>
      </c>
      <c r="D794" s="16" t="str">
        <f>IF($B794="","",IFERROR(INDEX(ITENS!$C$6:$C$205,MATCH($B794,ITENS!$A$6:$A$205,0)),"Item não cadastrado"))</f>
        <v/>
      </c>
      <c r="E794" s="16" t="str">
        <f>IF($B794="","",IFERROR(INDEX(ITENS!$D$6:$D$205,MATCH($B794,ITENS!$A$6:$A$205,0)),"Item não cadastrado"))</f>
        <v/>
      </c>
      <c r="F794" s="16" t="str">
        <f>IF($B794="","",IFERROR(INDEX(ITENS!$E$6:$E$205,MATCH($B794,ITENS!$A$6:$A$205,0)),"Item não cadastrado"))</f>
        <v/>
      </c>
      <c r="G794" s="16" t="str">
        <f>IF($B794="","",IFERROR(INDEX(ITENS!$G$6:$G$205,MATCH($B794,ITENS!$A$6:$A$205,0)),"Item não cadastrado"))</f>
        <v/>
      </c>
      <c r="H794" s="9"/>
      <c r="I794" s="11" t="str">
        <f t="shared" si="36"/>
        <v/>
      </c>
      <c r="J794" s="11" t="str">
        <f t="shared" si="37"/>
        <v/>
      </c>
      <c r="K794" s="11" t="str">
        <f t="shared" si="38"/>
        <v/>
      </c>
      <c r="L794" s="6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5"/>
      <c r="B795" s="6"/>
      <c r="C795" s="16" t="str">
        <f>IF($B795="","",IFERROR(INDEX(ITENS!$B$6:$B$205,MATCH($B795,ITENS!$A$6:$A$205,0)),"Item não cadastrado"))</f>
        <v/>
      </c>
      <c r="D795" s="16" t="str">
        <f>IF($B795="","",IFERROR(INDEX(ITENS!$C$6:$C$205,MATCH($B795,ITENS!$A$6:$A$205,0)),"Item não cadastrado"))</f>
        <v/>
      </c>
      <c r="E795" s="16" t="str">
        <f>IF($B795="","",IFERROR(INDEX(ITENS!$D$6:$D$205,MATCH($B795,ITENS!$A$6:$A$205,0)),"Item não cadastrado"))</f>
        <v/>
      </c>
      <c r="F795" s="16" t="str">
        <f>IF($B795="","",IFERROR(INDEX(ITENS!$E$6:$E$205,MATCH($B795,ITENS!$A$6:$A$205,0)),"Item não cadastrado"))</f>
        <v/>
      </c>
      <c r="G795" s="16" t="str">
        <f>IF($B795="","",IFERROR(INDEX(ITENS!$G$6:$G$205,MATCH($B795,ITENS!$A$6:$A$205,0)),"Item não cadastrado"))</f>
        <v/>
      </c>
      <c r="H795" s="9"/>
      <c r="I795" s="11" t="str">
        <f t="shared" si="36"/>
        <v/>
      </c>
      <c r="J795" s="11" t="str">
        <f t="shared" si="37"/>
        <v/>
      </c>
      <c r="K795" s="11" t="str">
        <f t="shared" si="38"/>
        <v/>
      </c>
      <c r="L795" s="6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5"/>
      <c r="B796" s="6"/>
      <c r="C796" s="16" t="str">
        <f>IF($B796="","",IFERROR(INDEX(ITENS!$B$6:$B$205,MATCH($B796,ITENS!$A$6:$A$205,0)),"Item não cadastrado"))</f>
        <v/>
      </c>
      <c r="D796" s="16" t="str">
        <f>IF($B796="","",IFERROR(INDEX(ITENS!$C$6:$C$205,MATCH($B796,ITENS!$A$6:$A$205,0)),"Item não cadastrado"))</f>
        <v/>
      </c>
      <c r="E796" s="16" t="str">
        <f>IF($B796="","",IFERROR(INDEX(ITENS!$D$6:$D$205,MATCH($B796,ITENS!$A$6:$A$205,0)),"Item não cadastrado"))</f>
        <v/>
      </c>
      <c r="F796" s="16" t="str">
        <f>IF($B796="","",IFERROR(INDEX(ITENS!$E$6:$E$205,MATCH($B796,ITENS!$A$6:$A$205,0)),"Item não cadastrado"))</f>
        <v/>
      </c>
      <c r="G796" s="16" t="str">
        <f>IF($B796="","",IFERROR(INDEX(ITENS!$G$6:$G$205,MATCH($B796,ITENS!$A$6:$A$205,0)),"Item não cadastrado"))</f>
        <v/>
      </c>
      <c r="H796" s="9"/>
      <c r="I796" s="11" t="str">
        <f t="shared" si="36"/>
        <v/>
      </c>
      <c r="J796" s="11" t="str">
        <f t="shared" si="37"/>
        <v/>
      </c>
      <c r="K796" s="11" t="str">
        <f t="shared" si="38"/>
        <v/>
      </c>
      <c r="L796" s="6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5"/>
      <c r="B797" s="6"/>
      <c r="C797" s="16" t="str">
        <f>IF($B797="","",IFERROR(INDEX(ITENS!$B$6:$B$205,MATCH($B797,ITENS!$A$6:$A$205,0)),"Item não cadastrado"))</f>
        <v/>
      </c>
      <c r="D797" s="16" t="str">
        <f>IF($B797="","",IFERROR(INDEX(ITENS!$C$6:$C$205,MATCH($B797,ITENS!$A$6:$A$205,0)),"Item não cadastrado"))</f>
        <v/>
      </c>
      <c r="E797" s="16" t="str">
        <f>IF($B797="","",IFERROR(INDEX(ITENS!$D$6:$D$205,MATCH($B797,ITENS!$A$6:$A$205,0)),"Item não cadastrado"))</f>
        <v/>
      </c>
      <c r="F797" s="16" t="str">
        <f>IF($B797="","",IFERROR(INDEX(ITENS!$E$6:$E$205,MATCH($B797,ITENS!$A$6:$A$205,0)),"Item não cadastrado"))</f>
        <v/>
      </c>
      <c r="G797" s="16" t="str">
        <f>IF($B797="","",IFERROR(INDEX(ITENS!$G$6:$G$205,MATCH($B797,ITENS!$A$6:$A$205,0)),"Item não cadastrado"))</f>
        <v/>
      </c>
      <c r="H797" s="9"/>
      <c r="I797" s="11" t="str">
        <f t="shared" si="36"/>
        <v/>
      </c>
      <c r="J797" s="11" t="str">
        <f t="shared" si="37"/>
        <v/>
      </c>
      <c r="K797" s="11" t="str">
        <f t="shared" si="38"/>
        <v/>
      </c>
      <c r="L797" s="6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5"/>
      <c r="B798" s="6"/>
      <c r="C798" s="16" t="str">
        <f>IF($B798="","",IFERROR(INDEX(ITENS!$B$6:$B$205,MATCH($B798,ITENS!$A$6:$A$205,0)),"Item não cadastrado"))</f>
        <v/>
      </c>
      <c r="D798" s="16" t="str">
        <f>IF($B798="","",IFERROR(INDEX(ITENS!$C$6:$C$205,MATCH($B798,ITENS!$A$6:$A$205,0)),"Item não cadastrado"))</f>
        <v/>
      </c>
      <c r="E798" s="16" t="str">
        <f>IF($B798="","",IFERROR(INDEX(ITENS!$D$6:$D$205,MATCH($B798,ITENS!$A$6:$A$205,0)),"Item não cadastrado"))</f>
        <v/>
      </c>
      <c r="F798" s="16" t="str">
        <f>IF($B798="","",IFERROR(INDEX(ITENS!$E$6:$E$205,MATCH($B798,ITENS!$A$6:$A$205,0)),"Item não cadastrado"))</f>
        <v/>
      </c>
      <c r="G798" s="16" t="str">
        <f>IF($B798="","",IFERROR(INDEX(ITENS!$G$6:$G$205,MATCH($B798,ITENS!$A$6:$A$205,0)),"Item não cadastrado"))</f>
        <v/>
      </c>
      <c r="H798" s="9"/>
      <c r="I798" s="11" t="str">
        <f t="shared" si="36"/>
        <v/>
      </c>
      <c r="J798" s="11" t="str">
        <f t="shared" si="37"/>
        <v/>
      </c>
      <c r="K798" s="11" t="str">
        <f t="shared" si="38"/>
        <v/>
      </c>
      <c r="L798" s="6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5"/>
      <c r="B799" s="6"/>
      <c r="C799" s="16" t="str">
        <f>IF($B799="","",IFERROR(INDEX(ITENS!$B$6:$B$205,MATCH($B799,ITENS!$A$6:$A$205,0)),"Item não cadastrado"))</f>
        <v/>
      </c>
      <c r="D799" s="16" t="str">
        <f>IF($B799="","",IFERROR(INDEX(ITENS!$C$6:$C$205,MATCH($B799,ITENS!$A$6:$A$205,0)),"Item não cadastrado"))</f>
        <v/>
      </c>
      <c r="E799" s="16" t="str">
        <f>IF($B799="","",IFERROR(INDEX(ITENS!$D$6:$D$205,MATCH($B799,ITENS!$A$6:$A$205,0)),"Item não cadastrado"))</f>
        <v/>
      </c>
      <c r="F799" s="16" t="str">
        <f>IF($B799="","",IFERROR(INDEX(ITENS!$E$6:$E$205,MATCH($B799,ITENS!$A$6:$A$205,0)),"Item não cadastrado"))</f>
        <v/>
      </c>
      <c r="G799" s="16" t="str">
        <f>IF($B799="","",IFERROR(INDEX(ITENS!$G$6:$G$205,MATCH($B799,ITENS!$A$6:$A$205,0)),"Item não cadastrado"))</f>
        <v/>
      </c>
      <c r="H799" s="9"/>
      <c r="I799" s="11" t="str">
        <f t="shared" si="36"/>
        <v/>
      </c>
      <c r="J799" s="11" t="str">
        <f t="shared" si="37"/>
        <v/>
      </c>
      <c r="K799" s="11" t="str">
        <f t="shared" si="38"/>
        <v/>
      </c>
      <c r="L799" s="6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5"/>
      <c r="B800" s="6"/>
      <c r="C800" s="16" t="str">
        <f>IF($B800="","",IFERROR(INDEX(ITENS!$B$6:$B$205,MATCH($B800,ITENS!$A$6:$A$205,0)),"Item não cadastrado"))</f>
        <v/>
      </c>
      <c r="D800" s="16" t="str">
        <f>IF($B800="","",IFERROR(INDEX(ITENS!$C$6:$C$205,MATCH($B800,ITENS!$A$6:$A$205,0)),"Item não cadastrado"))</f>
        <v/>
      </c>
      <c r="E800" s="16" t="str">
        <f>IF($B800="","",IFERROR(INDEX(ITENS!$D$6:$D$205,MATCH($B800,ITENS!$A$6:$A$205,0)),"Item não cadastrado"))</f>
        <v/>
      </c>
      <c r="F800" s="16" t="str">
        <f>IF($B800="","",IFERROR(INDEX(ITENS!$E$6:$E$205,MATCH($B800,ITENS!$A$6:$A$205,0)),"Item não cadastrado"))</f>
        <v/>
      </c>
      <c r="G800" s="16" t="str">
        <f>IF($B800="","",IFERROR(INDEX(ITENS!$G$6:$G$205,MATCH($B800,ITENS!$A$6:$A$205,0)),"Item não cadastrado"))</f>
        <v/>
      </c>
      <c r="H800" s="9"/>
      <c r="I800" s="11" t="str">
        <f t="shared" si="36"/>
        <v/>
      </c>
      <c r="J800" s="11" t="str">
        <f t="shared" si="37"/>
        <v/>
      </c>
      <c r="K800" s="11" t="str">
        <f t="shared" si="38"/>
        <v/>
      </c>
      <c r="L800" s="6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5"/>
      <c r="B801" s="6"/>
      <c r="C801" s="16" t="str">
        <f>IF($B801="","",IFERROR(INDEX(ITENS!$B$6:$B$205,MATCH($B801,ITENS!$A$6:$A$205,0)),"Item não cadastrado"))</f>
        <v/>
      </c>
      <c r="D801" s="16" t="str">
        <f>IF($B801="","",IFERROR(INDEX(ITENS!$C$6:$C$205,MATCH($B801,ITENS!$A$6:$A$205,0)),"Item não cadastrado"))</f>
        <v/>
      </c>
      <c r="E801" s="16" t="str">
        <f>IF($B801="","",IFERROR(INDEX(ITENS!$D$6:$D$205,MATCH($B801,ITENS!$A$6:$A$205,0)),"Item não cadastrado"))</f>
        <v/>
      </c>
      <c r="F801" s="16" t="str">
        <f>IF($B801="","",IFERROR(INDEX(ITENS!$E$6:$E$205,MATCH($B801,ITENS!$A$6:$A$205,0)),"Item não cadastrado"))</f>
        <v/>
      </c>
      <c r="G801" s="16" t="str">
        <f>IF($B801="","",IFERROR(INDEX(ITENS!$G$6:$G$205,MATCH($B801,ITENS!$A$6:$A$205,0)),"Item não cadastrado"))</f>
        <v/>
      </c>
      <c r="H801" s="9"/>
      <c r="I801" s="11" t="str">
        <f t="shared" si="36"/>
        <v/>
      </c>
      <c r="J801" s="11" t="str">
        <f t="shared" si="37"/>
        <v/>
      </c>
      <c r="K801" s="11" t="str">
        <f t="shared" si="38"/>
        <v/>
      </c>
      <c r="L801" s="6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5"/>
      <c r="B802" s="6"/>
      <c r="C802" s="16" t="str">
        <f>IF($B802="","",IFERROR(INDEX(ITENS!$B$6:$B$205,MATCH($B802,ITENS!$A$6:$A$205,0)),"Item não cadastrado"))</f>
        <v/>
      </c>
      <c r="D802" s="16" t="str">
        <f>IF($B802="","",IFERROR(INDEX(ITENS!$C$6:$C$205,MATCH($B802,ITENS!$A$6:$A$205,0)),"Item não cadastrado"))</f>
        <v/>
      </c>
      <c r="E802" s="16" t="str">
        <f>IF($B802="","",IFERROR(INDEX(ITENS!$D$6:$D$205,MATCH($B802,ITENS!$A$6:$A$205,0)),"Item não cadastrado"))</f>
        <v/>
      </c>
      <c r="F802" s="16" t="str">
        <f>IF($B802="","",IFERROR(INDEX(ITENS!$E$6:$E$205,MATCH($B802,ITENS!$A$6:$A$205,0)),"Item não cadastrado"))</f>
        <v/>
      </c>
      <c r="G802" s="16" t="str">
        <f>IF($B802="","",IFERROR(INDEX(ITENS!$G$6:$G$205,MATCH($B802,ITENS!$A$6:$A$205,0)),"Item não cadastrado"))</f>
        <v/>
      </c>
      <c r="H802" s="9"/>
      <c r="I802" s="11" t="str">
        <f t="shared" si="36"/>
        <v/>
      </c>
      <c r="J802" s="11" t="str">
        <f t="shared" si="37"/>
        <v/>
      </c>
      <c r="K802" s="11" t="str">
        <f t="shared" si="38"/>
        <v/>
      </c>
      <c r="L802" s="6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5"/>
      <c r="B803" s="6"/>
      <c r="C803" s="16" t="str">
        <f>IF($B803="","",IFERROR(INDEX(ITENS!$B$6:$B$205,MATCH($B803,ITENS!$A$6:$A$205,0)),"Item não cadastrado"))</f>
        <v/>
      </c>
      <c r="D803" s="16" t="str">
        <f>IF($B803="","",IFERROR(INDEX(ITENS!$C$6:$C$205,MATCH($B803,ITENS!$A$6:$A$205,0)),"Item não cadastrado"))</f>
        <v/>
      </c>
      <c r="E803" s="16" t="str">
        <f>IF($B803="","",IFERROR(INDEX(ITENS!$D$6:$D$205,MATCH($B803,ITENS!$A$6:$A$205,0)),"Item não cadastrado"))</f>
        <v/>
      </c>
      <c r="F803" s="16" t="str">
        <f>IF($B803="","",IFERROR(INDEX(ITENS!$E$6:$E$205,MATCH($B803,ITENS!$A$6:$A$205,0)),"Item não cadastrado"))</f>
        <v/>
      </c>
      <c r="G803" s="16" t="str">
        <f>IF($B803="","",IFERROR(INDEX(ITENS!$G$6:$G$205,MATCH($B803,ITENS!$A$6:$A$205,0)),"Item não cadastrado"))</f>
        <v/>
      </c>
      <c r="H803" s="9"/>
      <c r="I803" s="11" t="str">
        <f t="shared" si="36"/>
        <v/>
      </c>
      <c r="J803" s="11" t="str">
        <f t="shared" si="37"/>
        <v/>
      </c>
      <c r="K803" s="11" t="str">
        <f t="shared" si="38"/>
        <v/>
      </c>
      <c r="L803" s="6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5"/>
      <c r="B804" s="6"/>
      <c r="C804" s="16" t="str">
        <f>IF($B804="","",IFERROR(INDEX(ITENS!$B$6:$B$205,MATCH($B804,ITENS!$A$6:$A$205,0)),"Item não cadastrado"))</f>
        <v/>
      </c>
      <c r="D804" s="16" t="str">
        <f>IF($B804="","",IFERROR(INDEX(ITENS!$C$6:$C$205,MATCH($B804,ITENS!$A$6:$A$205,0)),"Item não cadastrado"))</f>
        <v/>
      </c>
      <c r="E804" s="16" t="str">
        <f>IF($B804="","",IFERROR(INDEX(ITENS!$D$6:$D$205,MATCH($B804,ITENS!$A$6:$A$205,0)),"Item não cadastrado"))</f>
        <v/>
      </c>
      <c r="F804" s="16" t="str">
        <f>IF($B804="","",IFERROR(INDEX(ITENS!$E$6:$E$205,MATCH($B804,ITENS!$A$6:$A$205,0)),"Item não cadastrado"))</f>
        <v/>
      </c>
      <c r="G804" s="16" t="str">
        <f>IF($B804="","",IFERROR(INDEX(ITENS!$G$6:$G$205,MATCH($B804,ITENS!$A$6:$A$205,0)),"Item não cadastrado"))</f>
        <v/>
      </c>
      <c r="H804" s="9"/>
      <c r="I804" s="11" t="str">
        <f t="shared" si="36"/>
        <v/>
      </c>
      <c r="J804" s="11" t="str">
        <f t="shared" si="37"/>
        <v/>
      </c>
      <c r="K804" s="11" t="str">
        <f t="shared" si="38"/>
        <v/>
      </c>
      <c r="L804" s="6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5"/>
      <c r="B805" s="6"/>
      <c r="C805" s="16" t="str">
        <f>IF($B805="","",IFERROR(INDEX(ITENS!$B$6:$B$205,MATCH($B805,ITENS!$A$6:$A$205,0)),"Item não cadastrado"))</f>
        <v/>
      </c>
      <c r="D805" s="16" t="str">
        <f>IF($B805="","",IFERROR(INDEX(ITENS!$C$6:$C$205,MATCH($B805,ITENS!$A$6:$A$205,0)),"Item não cadastrado"))</f>
        <v/>
      </c>
      <c r="E805" s="16" t="str">
        <f>IF($B805="","",IFERROR(INDEX(ITENS!$D$6:$D$205,MATCH($B805,ITENS!$A$6:$A$205,0)),"Item não cadastrado"))</f>
        <v/>
      </c>
      <c r="F805" s="16" t="str">
        <f>IF($B805="","",IFERROR(INDEX(ITENS!$E$6:$E$205,MATCH($B805,ITENS!$A$6:$A$205,0)),"Item não cadastrado"))</f>
        <v/>
      </c>
      <c r="G805" s="16" t="str">
        <f>IF($B805="","",IFERROR(INDEX(ITENS!$G$6:$G$205,MATCH($B805,ITENS!$A$6:$A$205,0)),"Item não cadastrado"))</f>
        <v/>
      </c>
      <c r="H805" s="9"/>
      <c r="I805" s="11" t="str">
        <f t="shared" si="36"/>
        <v/>
      </c>
      <c r="J805" s="11" t="str">
        <f t="shared" si="37"/>
        <v/>
      </c>
      <c r="K805" s="11" t="str">
        <f t="shared" si="38"/>
        <v/>
      </c>
      <c r="L805" s="6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5"/>
      <c r="B806" s="6"/>
      <c r="C806" s="16" t="str">
        <f>IF($B806="","",IFERROR(INDEX(ITENS!$B$6:$B$205,MATCH($B806,ITENS!$A$6:$A$205,0)),"Item não cadastrado"))</f>
        <v/>
      </c>
      <c r="D806" s="16" t="str">
        <f>IF($B806="","",IFERROR(INDEX(ITENS!$C$6:$C$205,MATCH($B806,ITENS!$A$6:$A$205,0)),"Item não cadastrado"))</f>
        <v/>
      </c>
      <c r="E806" s="16" t="str">
        <f>IF($B806="","",IFERROR(INDEX(ITENS!$D$6:$D$205,MATCH($B806,ITENS!$A$6:$A$205,0)),"Item não cadastrado"))</f>
        <v/>
      </c>
      <c r="F806" s="16" t="str">
        <f>IF($B806="","",IFERROR(INDEX(ITENS!$E$6:$E$205,MATCH($B806,ITENS!$A$6:$A$205,0)),"Item não cadastrado"))</f>
        <v/>
      </c>
      <c r="G806" s="16" t="str">
        <f>IF($B806="","",IFERROR(INDEX(ITENS!$G$6:$G$205,MATCH($B806,ITENS!$A$6:$A$205,0)),"Item não cadastrado"))</f>
        <v/>
      </c>
      <c r="H806" s="9"/>
      <c r="I806" s="11" t="str">
        <f t="shared" si="36"/>
        <v/>
      </c>
      <c r="J806" s="11" t="str">
        <f t="shared" si="37"/>
        <v/>
      </c>
      <c r="K806" s="11" t="str">
        <f t="shared" si="38"/>
        <v/>
      </c>
      <c r="L806" s="6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5"/>
      <c r="B807" s="6"/>
      <c r="C807" s="16" t="str">
        <f>IF($B807="","",IFERROR(INDEX(ITENS!$B$6:$B$205,MATCH($B807,ITENS!$A$6:$A$205,0)),"Item não cadastrado"))</f>
        <v/>
      </c>
      <c r="D807" s="16" t="str">
        <f>IF($B807="","",IFERROR(INDEX(ITENS!$C$6:$C$205,MATCH($B807,ITENS!$A$6:$A$205,0)),"Item não cadastrado"))</f>
        <v/>
      </c>
      <c r="E807" s="16" t="str">
        <f>IF($B807="","",IFERROR(INDEX(ITENS!$D$6:$D$205,MATCH($B807,ITENS!$A$6:$A$205,0)),"Item não cadastrado"))</f>
        <v/>
      </c>
      <c r="F807" s="16" t="str">
        <f>IF($B807="","",IFERROR(INDEX(ITENS!$E$6:$E$205,MATCH($B807,ITENS!$A$6:$A$205,0)),"Item não cadastrado"))</f>
        <v/>
      </c>
      <c r="G807" s="16" t="str">
        <f>IF($B807="","",IFERROR(INDEX(ITENS!$G$6:$G$205,MATCH($B807,ITENS!$A$6:$A$205,0)),"Item não cadastrado"))</f>
        <v/>
      </c>
      <c r="H807" s="9"/>
      <c r="I807" s="11" t="str">
        <f t="shared" si="36"/>
        <v/>
      </c>
      <c r="J807" s="11" t="str">
        <f t="shared" si="37"/>
        <v/>
      </c>
      <c r="K807" s="11" t="str">
        <f t="shared" si="38"/>
        <v/>
      </c>
      <c r="L807" s="6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5"/>
      <c r="B808" s="6"/>
      <c r="C808" s="16" t="str">
        <f>IF($B808="","",IFERROR(INDEX(ITENS!$B$6:$B$205,MATCH($B808,ITENS!$A$6:$A$205,0)),"Item não cadastrado"))</f>
        <v/>
      </c>
      <c r="D808" s="16" t="str">
        <f>IF($B808="","",IFERROR(INDEX(ITENS!$C$6:$C$205,MATCH($B808,ITENS!$A$6:$A$205,0)),"Item não cadastrado"))</f>
        <v/>
      </c>
      <c r="E808" s="16" t="str">
        <f>IF($B808="","",IFERROR(INDEX(ITENS!$D$6:$D$205,MATCH($B808,ITENS!$A$6:$A$205,0)),"Item não cadastrado"))</f>
        <v/>
      </c>
      <c r="F808" s="16" t="str">
        <f>IF($B808="","",IFERROR(INDEX(ITENS!$E$6:$E$205,MATCH($B808,ITENS!$A$6:$A$205,0)),"Item não cadastrado"))</f>
        <v/>
      </c>
      <c r="G808" s="16" t="str">
        <f>IF($B808="","",IFERROR(INDEX(ITENS!$G$6:$G$205,MATCH($B808,ITENS!$A$6:$A$205,0)),"Item não cadastrado"))</f>
        <v/>
      </c>
      <c r="H808" s="9"/>
      <c r="I808" s="11" t="str">
        <f t="shared" si="36"/>
        <v/>
      </c>
      <c r="J808" s="11" t="str">
        <f t="shared" si="37"/>
        <v/>
      </c>
      <c r="K808" s="11" t="str">
        <f t="shared" si="38"/>
        <v/>
      </c>
      <c r="L808" s="6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5"/>
      <c r="B809" s="6"/>
      <c r="C809" s="16" t="str">
        <f>IF($B809="","",IFERROR(INDEX(ITENS!$B$6:$B$205,MATCH($B809,ITENS!$A$6:$A$205,0)),"Item não cadastrado"))</f>
        <v/>
      </c>
      <c r="D809" s="16" t="str">
        <f>IF($B809="","",IFERROR(INDEX(ITENS!$C$6:$C$205,MATCH($B809,ITENS!$A$6:$A$205,0)),"Item não cadastrado"))</f>
        <v/>
      </c>
      <c r="E809" s="16" t="str">
        <f>IF($B809="","",IFERROR(INDEX(ITENS!$D$6:$D$205,MATCH($B809,ITENS!$A$6:$A$205,0)),"Item não cadastrado"))</f>
        <v/>
      </c>
      <c r="F809" s="16" t="str">
        <f>IF($B809="","",IFERROR(INDEX(ITENS!$E$6:$E$205,MATCH($B809,ITENS!$A$6:$A$205,0)),"Item não cadastrado"))</f>
        <v/>
      </c>
      <c r="G809" s="16" t="str">
        <f>IF($B809="","",IFERROR(INDEX(ITENS!$G$6:$G$205,MATCH($B809,ITENS!$A$6:$A$205,0)),"Item não cadastrado"))</f>
        <v/>
      </c>
      <c r="H809" s="9"/>
      <c r="I809" s="11" t="str">
        <f t="shared" si="36"/>
        <v/>
      </c>
      <c r="J809" s="11" t="str">
        <f t="shared" si="37"/>
        <v/>
      </c>
      <c r="K809" s="11" t="str">
        <f t="shared" si="38"/>
        <v/>
      </c>
      <c r="L809" s="6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5"/>
      <c r="B810" s="6"/>
      <c r="C810" s="16" t="str">
        <f>IF($B810="","",IFERROR(INDEX(ITENS!$B$6:$B$205,MATCH($B810,ITENS!$A$6:$A$205,0)),"Item não cadastrado"))</f>
        <v/>
      </c>
      <c r="D810" s="16" t="str">
        <f>IF($B810="","",IFERROR(INDEX(ITENS!$C$6:$C$205,MATCH($B810,ITENS!$A$6:$A$205,0)),"Item não cadastrado"))</f>
        <v/>
      </c>
      <c r="E810" s="16" t="str">
        <f>IF($B810="","",IFERROR(INDEX(ITENS!$D$6:$D$205,MATCH($B810,ITENS!$A$6:$A$205,0)),"Item não cadastrado"))</f>
        <v/>
      </c>
      <c r="F810" s="16" t="str">
        <f>IF($B810="","",IFERROR(INDEX(ITENS!$E$6:$E$205,MATCH($B810,ITENS!$A$6:$A$205,0)),"Item não cadastrado"))</f>
        <v/>
      </c>
      <c r="G810" s="16" t="str">
        <f>IF($B810="","",IFERROR(INDEX(ITENS!$G$6:$G$205,MATCH($B810,ITENS!$A$6:$A$205,0)),"Item não cadastrado"))</f>
        <v/>
      </c>
      <c r="H810" s="9"/>
      <c r="I810" s="11" t="str">
        <f t="shared" si="36"/>
        <v/>
      </c>
      <c r="J810" s="11" t="str">
        <f t="shared" si="37"/>
        <v/>
      </c>
      <c r="K810" s="11" t="str">
        <f t="shared" si="38"/>
        <v/>
      </c>
      <c r="L810" s="6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5"/>
      <c r="B811" s="6"/>
      <c r="C811" s="16" t="str">
        <f>IF($B811="","",IFERROR(INDEX(ITENS!$B$6:$B$205,MATCH($B811,ITENS!$A$6:$A$205,0)),"Item não cadastrado"))</f>
        <v/>
      </c>
      <c r="D811" s="16" t="str">
        <f>IF($B811="","",IFERROR(INDEX(ITENS!$C$6:$C$205,MATCH($B811,ITENS!$A$6:$A$205,0)),"Item não cadastrado"))</f>
        <v/>
      </c>
      <c r="E811" s="16" t="str">
        <f>IF($B811="","",IFERROR(INDEX(ITENS!$D$6:$D$205,MATCH($B811,ITENS!$A$6:$A$205,0)),"Item não cadastrado"))</f>
        <v/>
      </c>
      <c r="F811" s="16" t="str">
        <f>IF($B811="","",IFERROR(INDEX(ITENS!$E$6:$E$205,MATCH($B811,ITENS!$A$6:$A$205,0)),"Item não cadastrado"))</f>
        <v/>
      </c>
      <c r="G811" s="16" t="str">
        <f>IF($B811="","",IFERROR(INDEX(ITENS!$G$6:$G$205,MATCH($B811,ITENS!$A$6:$A$205,0)),"Item não cadastrado"))</f>
        <v/>
      </c>
      <c r="H811" s="9"/>
      <c r="I811" s="11" t="str">
        <f t="shared" si="36"/>
        <v/>
      </c>
      <c r="J811" s="11" t="str">
        <f t="shared" si="37"/>
        <v/>
      </c>
      <c r="K811" s="11" t="str">
        <f t="shared" si="38"/>
        <v/>
      </c>
      <c r="L811" s="6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5"/>
      <c r="B812" s="6"/>
      <c r="C812" s="16" t="str">
        <f>IF($B812="","",IFERROR(INDEX(ITENS!$B$6:$B$205,MATCH($B812,ITENS!$A$6:$A$205,0)),"Item não cadastrado"))</f>
        <v/>
      </c>
      <c r="D812" s="16" t="str">
        <f>IF($B812="","",IFERROR(INDEX(ITENS!$C$6:$C$205,MATCH($B812,ITENS!$A$6:$A$205,0)),"Item não cadastrado"))</f>
        <v/>
      </c>
      <c r="E812" s="16" t="str">
        <f>IF($B812="","",IFERROR(INDEX(ITENS!$D$6:$D$205,MATCH($B812,ITENS!$A$6:$A$205,0)),"Item não cadastrado"))</f>
        <v/>
      </c>
      <c r="F812" s="16" t="str">
        <f>IF($B812="","",IFERROR(INDEX(ITENS!$E$6:$E$205,MATCH($B812,ITENS!$A$6:$A$205,0)),"Item não cadastrado"))</f>
        <v/>
      </c>
      <c r="G812" s="16" t="str">
        <f>IF($B812="","",IFERROR(INDEX(ITENS!$G$6:$G$205,MATCH($B812,ITENS!$A$6:$A$205,0)),"Item não cadastrado"))</f>
        <v/>
      </c>
      <c r="H812" s="9"/>
      <c r="I812" s="11" t="str">
        <f t="shared" si="36"/>
        <v/>
      </c>
      <c r="J812" s="11" t="str">
        <f t="shared" si="37"/>
        <v/>
      </c>
      <c r="K812" s="11" t="str">
        <f t="shared" si="38"/>
        <v/>
      </c>
      <c r="L812" s="6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5"/>
      <c r="B813" s="6"/>
      <c r="C813" s="16" t="str">
        <f>IF($B813="","",IFERROR(INDEX(ITENS!$B$6:$B$205,MATCH($B813,ITENS!$A$6:$A$205,0)),"Item não cadastrado"))</f>
        <v/>
      </c>
      <c r="D813" s="16" t="str">
        <f>IF($B813="","",IFERROR(INDEX(ITENS!$C$6:$C$205,MATCH($B813,ITENS!$A$6:$A$205,0)),"Item não cadastrado"))</f>
        <v/>
      </c>
      <c r="E813" s="16" t="str">
        <f>IF($B813="","",IFERROR(INDEX(ITENS!$D$6:$D$205,MATCH($B813,ITENS!$A$6:$A$205,0)),"Item não cadastrado"))</f>
        <v/>
      </c>
      <c r="F813" s="16" t="str">
        <f>IF($B813="","",IFERROR(INDEX(ITENS!$E$6:$E$205,MATCH($B813,ITENS!$A$6:$A$205,0)),"Item não cadastrado"))</f>
        <v/>
      </c>
      <c r="G813" s="16" t="str">
        <f>IF($B813="","",IFERROR(INDEX(ITENS!$G$6:$G$205,MATCH($B813,ITENS!$A$6:$A$205,0)),"Item não cadastrado"))</f>
        <v/>
      </c>
      <c r="H813" s="9"/>
      <c r="I813" s="11" t="str">
        <f t="shared" si="36"/>
        <v/>
      </c>
      <c r="J813" s="11" t="str">
        <f t="shared" si="37"/>
        <v/>
      </c>
      <c r="K813" s="11" t="str">
        <f t="shared" si="38"/>
        <v/>
      </c>
      <c r="L813" s="6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5"/>
      <c r="B814" s="6"/>
      <c r="C814" s="16" t="str">
        <f>IF($B814="","",IFERROR(INDEX(ITENS!$B$6:$B$205,MATCH($B814,ITENS!$A$6:$A$205,0)),"Item não cadastrado"))</f>
        <v/>
      </c>
      <c r="D814" s="16" t="str">
        <f>IF($B814="","",IFERROR(INDEX(ITENS!$C$6:$C$205,MATCH($B814,ITENS!$A$6:$A$205,0)),"Item não cadastrado"))</f>
        <v/>
      </c>
      <c r="E814" s="16" t="str">
        <f>IF($B814="","",IFERROR(INDEX(ITENS!$D$6:$D$205,MATCH($B814,ITENS!$A$6:$A$205,0)),"Item não cadastrado"))</f>
        <v/>
      </c>
      <c r="F814" s="16" t="str">
        <f>IF($B814="","",IFERROR(INDEX(ITENS!$E$6:$E$205,MATCH($B814,ITENS!$A$6:$A$205,0)),"Item não cadastrado"))</f>
        <v/>
      </c>
      <c r="G814" s="16" t="str">
        <f>IF($B814="","",IFERROR(INDEX(ITENS!$G$6:$G$205,MATCH($B814,ITENS!$A$6:$A$205,0)),"Item não cadastrado"))</f>
        <v/>
      </c>
      <c r="H814" s="9"/>
      <c r="I814" s="11" t="str">
        <f t="shared" si="36"/>
        <v/>
      </c>
      <c r="J814" s="11" t="str">
        <f t="shared" si="37"/>
        <v/>
      </c>
      <c r="K814" s="11" t="str">
        <f t="shared" si="38"/>
        <v/>
      </c>
      <c r="L814" s="6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5"/>
      <c r="B815" s="6"/>
      <c r="C815" s="16" t="str">
        <f>IF($B815="","",IFERROR(INDEX(ITENS!$B$6:$B$205,MATCH($B815,ITENS!$A$6:$A$205,0)),"Item não cadastrado"))</f>
        <v/>
      </c>
      <c r="D815" s="16" t="str">
        <f>IF($B815="","",IFERROR(INDEX(ITENS!$C$6:$C$205,MATCH($B815,ITENS!$A$6:$A$205,0)),"Item não cadastrado"))</f>
        <v/>
      </c>
      <c r="E815" s="16" t="str">
        <f>IF($B815="","",IFERROR(INDEX(ITENS!$D$6:$D$205,MATCH($B815,ITENS!$A$6:$A$205,0)),"Item não cadastrado"))</f>
        <v/>
      </c>
      <c r="F815" s="16" t="str">
        <f>IF($B815="","",IFERROR(INDEX(ITENS!$E$6:$E$205,MATCH($B815,ITENS!$A$6:$A$205,0)),"Item não cadastrado"))</f>
        <v/>
      </c>
      <c r="G815" s="16" t="str">
        <f>IF($B815="","",IFERROR(INDEX(ITENS!$G$6:$G$205,MATCH($B815,ITENS!$A$6:$A$205,0)),"Item não cadastrado"))</f>
        <v/>
      </c>
      <c r="H815" s="9"/>
      <c r="I815" s="11" t="str">
        <f t="shared" si="36"/>
        <v/>
      </c>
      <c r="J815" s="11" t="str">
        <f t="shared" si="37"/>
        <v/>
      </c>
      <c r="K815" s="11" t="str">
        <f t="shared" si="38"/>
        <v/>
      </c>
      <c r="L815" s="6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5"/>
      <c r="B816" s="6"/>
      <c r="C816" s="16" t="str">
        <f>IF($B816="","",IFERROR(INDEX(ITENS!$B$6:$B$205,MATCH($B816,ITENS!$A$6:$A$205,0)),"Item não cadastrado"))</f>
        <v/>
      </c>
      <c r="D816" s="16" t="str">
        <f>IF($B816="","",IFERROR(INDEX(ITENS!$C$6:$C$205,MATCH($B816,ITENS!$A$6:$A$205,0)),"Item não cadastrado"))</f>
        <v/>
      </c>
      <c r="E816" s="16" t="str">
        <f>IF($B816="","",IFERROR(INDEX(ITENS!$D$6:$D$205,MATCH($B816,ITENS!$A$6:$A$205,0)),"Item não cadastrado"))</f>
        <v/>
      </c>
      <c r="F816" s="16" t="str">
        <f>IF($B816="","",IFERROR(INDEX(ITENS!$E$6:$E$205,MATCH($B816,ITENS!$A$6:$A$205,0)),"Item não cadastrado"))</f>
        <v/>
      </c>
      <c r="G816" s="16" t="str">
        <f>IF($B816="","",IFERROR(INDEX(ITENS!$G$6:$G$205,MATCH($B816,ITENS!$A$6:$A$205,0)),"Item não cadastrado"))</f>
        <v/>
      </c>
      <c r="H816" s="9"/>
      <c r="I816" s="11" t="str">
        <f t="shared" si="36"/>
        <v/>
      </c>
      <c r="J816" s="11" t="str">
        <f t="shared" si="37"/>
        <v/>
      </c>
      <c r="K816" s="11" t="str">
        <f t="shared" si="38"/>
        <v/>
      </c>
      <c r="L816" s="6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5"/>
      <c r="B817" s="6"/>
      <c r="C817" s="16" t="str">
        <f>IF($B817="","",IFERROR(INDEX(ITENS!$B$6:$B$205,MATCH($B817,ITENS!$A$6:$A$205,0)),"Item não cadastrado"))</f>
        <v/>
      </c>
      <c r="D817" s="16" t="str">
        <f>IF($B817="","",IFERROR(INDEX(ITENS!$C$6:$C$205,MATCH($B817,ITENS!$A$6:$A$205,0)),"Item não cadastrado"))</f>
        <v/>
      </c>
      <c r="E817" s="16" t="str">
        <f>IF($B817="","",IFERROR(INDEX(ITENS!$D$6:$D$205,MATCH($B817,ITENS!$A$6:$A$205,0)),"Item não cadastrado"))</f>
        <v/>
      </c>
      <c r="F817" s="16" t="str">
        <f>IF($B817="","",IFERROR(INDEX(ITENS!$E$6:$E$205,MATCH($B817,ITENS!$A$6:$A$205,0)),"Item não cadastrado"))</f>
        <v/>
      </c>
      <c r="G817" s="16" t="str">
        <f>IF($B817="","",IFERROR(INDEX(ITENS!$G$6:$G$205,MATCH($B817,ITENS!$A$6:$A$205,0)),"Item não cadastrado"))</f>
        <v/>
      </c>
      <c r="H817" s="9"/>
      <c r="I817" s="11" t="str">
        <f t="shared" si="36"/>
        <v/>
      </c>
      <c r="J817" s="11" t="str">
        <f t="shared" si="37"/>
        <v/>
      </c>
      <c r="K817" s="11" t="str">
        <f t="shared" si="38"/>
        <v/>
      </c>
      <c r="L817" s="6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5"/>
      <c r="B818" s="6"/>
      <c r="C818" s="16" t="str">
        <f>IF($B818="","",IFERROR(INDEX(ITENS!$B$6:$B$205,MATCH($B818,ITENS!$A$6:$A$205,0)),"Item não cadastrado"))</f>
        <v/>
      </c>
      <c r="D818" s="16" t="str">
        <f>IF($B818="","",IFERROR(INDEX(ITENS!$C$6:$C$205,MATCH($B818,ITENS!$A$6:$A$205,0)),"Item não cadastrado"))</f>
        <v/>
      </c>
      <c r="E818" s="16" t="str">
        <f>IF($B818="","",IFERROR(INDEX(ITENS!$D$6:$D$205,MATCH($B818,ITENS!$A$6:$A$205,0)),"Item não cadastrado"))</f>
        <v/>
      </c>
      <c r="F818" s="16" t="str">
        <f>IF($B818="","",IFERROR(INDEX(ITENS!$E$6:$E$205,MATCH($B818,ITENS!$A$6:$A$205,0)),"Item não cadastrado"))</f>
        <v/>
      </c>
      <c r="G818" s="16" t="str">
        <f>IF($B818="","",IFERROR(INDEX(ITENS!$G$6:$G$205,MATCH($B818,ITENS!$A$6:$A$205,0)),"Item não cadastrado"))</f>
        <v/>
      </c>
      <c r="H818" s="9"/>
      <c r="I818" s="11" t="str">
        <f t="shared" si="36"/>
        <v/>
      </c>
      <c r="J818" s="11" t="str">
        <f t="shared" si="37"/>
        <v/>
      </c>
      <c r="K818" s="11" t="str">
        <f t="shared" si="38"/>
        <v/>
      </c>
      <c r="L818" s="6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5"/>
      <c r="B819" s="6"/>
      <c r="C819" s="16" t="str">
        <f>IF($B819="","",IFERROR(INDEX(ITENS!$B$6:$B$205,MATCH($B819,ITENS!$A$6:$A$205,0)),"Item não cadastrado"))</f>
        <v/>
      </c>
      <c r="D819" s="16" t="str">
        <f>IF($B819="","",IFERROR(INDEX(ITENS!$C$6:$C$205,MATCH($B819,ITENS!$A$6:$A$205,0)),"Item não cadastrado"))</f>
        <v/>
      </c>
      <c r="E819" s="16" t="str">
        <f>IF($B819="","",IFERROR(INDEX(ITENS!$D$6:$D$205,MATCH($B819,ITENS!$A$6:$A$205,0)),"Item não cadastrado"))</f>
        <v/>
      </c>
      <c r="F819" s="16" t="str">
        <f>IF($B819="","",IFERROR(INDEX(ITENS!$E$6:$E$205,MATCH($B819,ITENS!$A$6:$A$205,0)),"Item não cadastrado"))</f>
        <v/>
      </c>
      <c r="G819" s="16" t="str">
        <f>IF($B819="","",IFERROR(INDEX(ITENS!$G$6:$G$205,MATCH($B819,ITENS!$A$6:$A$205,0)),"Item não cadastrado"))</f>
        <v/>
      </c>
      <c r="H819" s="9"/>
      <c r="I819" s="11" t="str">
        <f t="shared" si="36"/>
        <v/>
      </c>
      <c r="J819" s="11" t="str">
        <f t="shared" si="37"/>
        <v/>
      </c>
      <c r="K819" s="11" t="str">
        <f t="shared" si="38"/>
        <v/>
      </c>
      <c r="L819" s="6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5"/>
      <c r="B820" s="6"/>
      <c r="C820" s="16" t="str">
        <f>IF($B820="","",IFERROR(INDEX(ITENS!$B$6:$B$205,MATCH($B820,ITENS!$A$6:$A$205,0)),"Item não cadastrado"))</f>
        <v/>
      </c>
      <c r="D820" s="16" t="str">
        <f>IF($B820="","",IFERROR(INDEX(ITENS!$C$6:$C$205,MATCH($B820,ITENS!$A$6:$A$205,0)),"Item não cadastrado"))</f>
        <v/>
      </c>
      <c r="E820" s="16" t="str">
        <f>IF($B820="","",IFERROR(INDEX(ITENS!$D$6:$D$205,MATCH($B820,ITENS!$A$6:$A$205,0)),"Item não cadastrado"))</f>
        <v/>
      </c>
      <c r="F820" s="16" t="str">
        <f>IF($B820="","",IFERROR(INDEX(ITENS!$E$6:$E$205,MATCH($B820,ITENS!$A$6:$A$205,0)),"Item não cadastrado"))</f>
        <v/>
      </c>
      <c r="G820" s="16" t="str">
        <f>IF($B820="","",IFERROR(INDEX(ITENS!$G$6:$G$205,MATCH($B820,ITENS!$A$6:$A$205,0)),"Item não cadastrado"))</f>
        <v/>
      </c>
      <c r="H820" s="9"/>
      <c r="I820" s="11" t="str">
        <f t="shared" si="36"/>
        <v/>
      </c>
      <c r="J820" s="11" t="str">
        <f t="shared" si="37"/>
        <v/>
      </c>
      <c r="K820" s="11" t="str">
        <f t="shared" si="38"/>
        <v/>
      </c>
      <c r="L820" s="6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5"/>
      <c r="B821" s="6"/>
      <c r="C821" s="16" t="str">
        <f>IF($B821="","",IFERROR(INDEX(ITENS!$B$6:$B$205,MATCH($B821,ITENS!$A$6:$A$205,0)),"Item não cadastrado"))</f>
        <v/>
      </c>
      <c r="D821" s="16" t="str">
        <f>IF($B821="","",IFERROR(INDEX(ITENS!$C$6:$C$205,MATCH($B821,ITENS!$A$6:$A$205,0)),"Item não cadastrado"))</f>
        <v/>
      </c>
      <c r="E821" s="16" t="str">
        <f>IF($B821="","",IFERROR(INDEX(ITENS!$D$6:$D$205,MATCH($B821,ITENS!$A$6:$A$205,0)),"Item não cadastrado"))</f>
        <v/>
      </c>
      <c r="F821" s="16" t="str">
        <f>IF($B821="","",IFERROR(INDEX(ITENS!$E$6:$E$205,MATCH($B821,ITENS!$A$6:$A$205,0)),"Item não cadastrado"))</f>
        <v/>
      </c>
      <c r="G821" s="16" t="str">
        <f>IF($B821="","",IFERROR(INDEX(ITENS!$G$6:$G$205,MATCH($B821,ITENS!$A$6:$A$205,0)),"Item não cadastrado"))</f>
        <v/>
      </c>
      <c r="H821" s="9"/>
      <c r="I821" s="11" t="str">
        <f t="shared" si="36"/>
        <v/>
      </c>
      <c r="J821" s="11" t="str">
        <f t="shared" si="37"/>
        <v/>
      </c>
      <c r="K821" s="11" t="str">
        <f t="shared" si="38"/>
        <v/>
      </c>
      <c r="L821" s="6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5"/>
      <c r="B822" s="6"/>
      <c r="C822" s="16" t="str">
        <f>IF($B822="","",IFERROR(INDEX(ITENS!$B$6:$B$205,MATCH($B822,ITENS!$A$6:$A$205,0)),"Item não cadastrado"))</f>
        <v/>
      </c>
      <c r="D822" s="16" t="str">
        <f>IF($B822="","",IFERROR(INDEX(ITENS!$C$6:$C$205,MATCH($B822,ITENS!$A$6:$A$205,0)),"Item não cadastrado"))</f>
        <v/>
      </c>
      <c r="E822" s="16" t="str">
        <f>IF($B822="","",IFERROR(INDEX(ITENS!$D$6:$D$205,MATCH($B822,ITENS!$A$6:$A$205,0)),"Item não cadastrado"))</f>
        <v/>
      </c>
      <c r="F822" s="16" t="str">
        <f>IF($B822="","",IFERROR(INDEX(ITENS!$E$6:$E$205,MATCH($B822,ITENS!$A$6:$A$205,0)),"Item não cadastrado"))</f>
        <v/>
      </c>
      <c r="G822" s="16" t="str">
        <f>IF($B822="","",IFERROR(INDEX(ITENS!$G$6:$G$205,MATCH($B822,ITENS!$A$6:$A$205,0)),"Item não cadastrado"))</f>
        <v/>
      </c>
      <c r="H822" s="9"/>
      <c r="I822" s="11" t="str">
        <f t="shared" si="36"/>
        <v/>
      </c>
      <c r="J822" s="11" t="str">
        <f t="shared" si="37"/>
        <v/>
      </c>
      <c r="K822" s="11" t="str">
        <f t="shared" si="38"/>
        <v/>
      </c>
      <c r="L822" s="6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5"/>
      <c r="B823" s="6"/>
      <c r="C823" s="16" t="str">
        <f>IF($B823="","",IFERROR(INDEX(ITENS!$B$6:$B$205,MATCH($B823,ITENS!$A$6:$A$205,0)),"Item não cadastrado"))</f>
        <v/>
      </c>
      <c r="D823" s="16" t="str">
        <f>IF($B823="","",IFERROR(INDEX(ITENS!$C$6:$C$205,MATCH($B823,ITENS!$A$6:$A$205,0)),"Item não cadastrado"))</f>
        <v/>
      </c>
      <c r="E823" s="16" t="str">
        <f>IF($B823="","",IFERROR(INDEX(ITENS!$D$6:$D$205,MATCH($B823,ITENS!$A$6:$A$205,0)),"Item não cadastrado"))</f>
        <v/>
      </c>
      <c r="F823" s="16" t="str">
        <f>IF($B823="","",IFERROR(INDEX(ITENS!$E$6:$E$205,MATCH($B823,ITENS!$A$6:$A$205,0)),"Item não cadastrado"))</f>
        <v/>
      </c>
      <c r="G823" s="16" t="str">
        <f>IF($B823="","",IFERROR(INDEX(ITENS!$G$6:$G$205,MATCH($B823,ITENS!$A$6:$A$205,0)),"Item não cadastrado"))</f>
        <v/>
      </c>
      <c r="H823" s="9"/>
      <c r="I823" s="11" t="str">
        <f t="shared" si="36"/>
        <v/>
      </c>
      <c r="J823" s="11" t="str">
        <f t="shared" si="37"/>
        <v/>
      </c>
      <c r="K823" s="11" t="str">
        <f t="shared" si="38"/>
        <v/>
      </c>
      <c r="L823" s="6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5"/>
      <c r="B824" s="6"/>
      <c r="C824" s="16" t="str">
        <f>IF($B824="","",IFERROR(INDEX(ITENS!$B$6:$B$205,MATCH($B824,ITENS!$A$6:$A$205,0)),"Item não cadastrado"))</f>
        <v/>
      </c>
      <c r="D824" s="16" t="str">
        <f>IF($B824="","",IFERROR(INDEX(ITENS!$C$6:$C$205,MATCH($B824,ITENS!$A$6:$A$205,0)),"Item não cadastrado"))</f>
        <v/>
      </c>
      <c r="E824" s="16" t="str">
        <f>IF($B824="","",IFERROR(INDEX(ITENS!$D$6:$D$205,MATCH($B824,ITENS!$A$6:$A$205,0)),"Item não cadastrado"))</f>
        <v/>
      </c>
      <c r="F824" s="16" t="str">
        <f>IF($B824="","",IFERROR(INDEX(ITENS!$E$6:$E$205,MATCH($B824,ITENS!$A$6:$A$205,0)),"Item não cadastrado"))</f>
        <v/>
      </c>
      <c r="G824" s="16" t="str">
        <f>IF($B824="","",IFERROR(INDEX(ITENS!$G$6:$G$205,MATCH($B824,ITENS!$A$6:$A$205,0)),"Item não cadastrado"))</f>
        <v/>
      </c>
      <c r="H824" s="9"/>
      <c r="I824" s="11" t="str">
        <f t="shared" si="36"/>
        <v/>
      </c>
      <c r="J824" s="11" t="str">
        <f t="shared" si="37"/>
        <v/>
      </c>
      <c r="K824" s="11" t="str">
        <f t="shared" si="38"/>
        <v/>
      </c>
      <c r="L824" s="6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5"/>
      <c r="B825" s="6"/>
      <c r="C825" s="16" t="str">
        <f>IF($B825="","",IFERROR(INDEX(ITENS!$B$6:$B$205,MATCH($B825,ITENS!$A$6:$A$205,0)),"Item não cadastrado"))</f>
        <v/>
      </c>
      <c r="D825" s="16" t="str">
        <f>IF($B825="","",IFERROR(INDEX(ITENS!$C$6:$C$205,MATCH($B825,ITENS!$A$6:$A$205,0)),"Item não cadastrado"))</f>
        <v/>
      </c>
      <c r="E825" s="16" t="str">
        <f>IF($B825="","",IFERROR(INDEX(ITENS!$D$6:$D$205,MATCH($B825,ITENS!$A$6:$A$205,0)),"Item não cadastrado"))</f>
        <v/>
      </c>
      <c r="F825" s="16" t="str">
        <f>IF($B825="","",IFERROR(INDEX(ITENS!$E$6:$E$205,MATCH($B825,ITENS!$A$6:$A$205,0)),"Item não cadastrado"))</f>
        <v/>
      </c>
      <c r="G825" s="16" t="str">
        <f>IF($B825="","",IFERROR(INDEX(ITENS!$G$6:$G$205,MATCH($B825,ITENS!$A$6:$A$205,0)),"Item não cadastrado"))</f>
        <v/>
      </c>
      <c r="H825" s="9"/>
      <c r="I825" s="11" t="str">
        <f t="shared" si="36"/>
        <v/>
      </c>
      <c r="J825" s="11" t="str">
        <f t="shared" si="37"/>
        <v/>
      </c>
      <c r="K825" s="11" t="str">
        <f t="shared" si="38"/>
        <v/>
      </c>
      <c r="L825" s="6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5"/>
      <c r="B826" s="6"/>
      <c r="C826" s="16" t="str">
        <f>IF($B826="","",IFERROR(INDEX(ITENS!$B$6:$B$205,MATCH($B826,ITENS!$A$6:$A$205,0)),"Item não cadastrado"))</f>
        <v/>
      </c>
      <c r="D826" s="16" t="str">
        <f>IF($B826="","",IFERROR(INDEX(ITENS!$C$6:$C$205,MATCH($B826,ITENS!$A$6:$A$205,0)),"Item não cadastrado"))</f>
        <v/>
      </c>
      <c r="E826" s="16" t="str">
        <f>IF($B826="","",IFERROR(INDEX(ITENS!$D$6:$D$205,MATCH($B826,ITENS!$A$6:$A$205,0)),"Item não cadastrado"))</f>
        <v/>
      </c>
      <c r="F826" s="16" t="str">
        <f>IF($B826="","",IFERROR(INDEX(ITENS!$E$6:$E$205,MATCH($B826,ITENS!$A$6:$A$205,0)),"Item não cadastrado"))</f>
        <v/>
      </c>
      <c r="G826" s="16" t="str">
        <f>IF($B826="","",IFERROR(INDEX(ITENS!$G$6:$G$205,MATCH($B826,ITENS!$A$6:$A$205,0)),"Item não cadastrado"))</f>
        <v/>
      </c>
      <c r="H826" s="9"/>
      <c r="I826" s="11" t="str">
        <f t="shared" si="36"/>
        <v/>
      </c>
      <c r="J826" s="11" t="str">
        <f t="shared" si="37"/>
        <v/>
      </c>
      <c r="K826" s="11" t="str">
        <f t="shared" si="38"/>
        <v/>
      </c>
      <c r="L826" s="6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5"/>
      <c r="B827" s="6"/>
      <c r="C827" s="16" t="str">
        <f>IF($B827="","",IFERROR(INDEX(ITENS!$B$6:$B$205,MATCH($B827,ITENS!$A$6:$A$205,0)),"Item não cadastrado"))</f>
        <v/>
      </c>
      <c r="D827" s="16" t="str">
        <f>IF($B827="","",IFERROR(INDEX(ITENS!$C$6:$C$205,MATCH($B827,ITENS!$A$6:$A$205,0)),"Item não cadastrado"))</f>
        <v/>
      </c>
      <c r="E827" s="16" t="str">
        <f>IF($B827="","",IFERROR(INDEX(ITENS!$D$6:$D$205,MATCH($B827,ITENS!$A$6:$A$205,0)),"Item não cadastrado"))</f>
        <v/>
      </c>
      <c r="F827" s="16" t="str">
        <f>IF($B827="","",IFERROR(INDEX(ITENS!$E$6:$E$205,MATCH($B827,ITENS!$A$6:$A$205,0)),"Item não cadastrado"))</f>
        <v/>
      </c>
      <c r="G827" s="16" t="str">
        <f>IF($B827="","",IFERROR(INDEX(ITENS!$G$6:$G$205,MATCH($B827,ITENS!$A$6:$A$205,0)),"Item não cadastrado"))</f>
        <v/>
      </c>
      <c r="H827" s="9"/>
      <c r="I827" s="11" t="str">
        <f t="shared" si="36"/>
        <v/>
      </c>
      <c r="J827" s="11" t="str">
        <f t="shared" si="37"/>
        <v/>
      </c>
      <c r="K827" s="11" t="str">
        <f t="shared" si="38"/>
        <v/>
      </c>
      <c r="L827" s="6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5"/>
      <c r="B828" s="6"/>
      <c r="C828" s="16" t="str">
        <f>IF($B828="","",IFERROR(INDEX(ITENS!$B$6:$B$205,MATCH($B828,ITENS!$A$6:$A$205,0)),"Item não cadastrado"))</f>
        <v/>
      </c>
      <c r="D828" s="16" t="str">
        <f>IF($B828="","",IFERROR(INDEX(ITENS!$C$6:$C$205,MATCH($B828,ITENS!$A$6:$A$205,0)),"Item não cadastrado"))</f>
        <v/>
      </c>
      <c r="E828" s="16" t="str">
        <f>IF($B828="","",IFERROR(INDEX(ITENS!$D$6:$D$205,MATCH($B828,ITENS!$A$6:$A$205,0)),"Item não cadastrado"))</f>
        <v/>
      </c>
      <c r="F828" s="16" t="str">
        <f>IF($B828="","",IFERROR(INDEX(ITENS!$E$6:$E$205,MATCH($B828,ITENS!$A$6:$A$205,0)),"Item não cadastrado"))</f>
        <v/>
      </c>
      <c r="G828" s="16" t="str">
        <f>IF($B828="","",IFERROR(INDEX(ITENS!$G$6:$G$205,MATCH($B828,ITENS!$A$6:$A$205,0)),"Item não cadastrado"))</f>
        <v/>
      </c>
      <c r="H828" s="9"/>
      <c r="I828" s="11" t="str">
        <f t="shared" si="36"/>
        <v/>
      </c>
      <c r="J828" s="11" t="str">
        <f t="shared" si="37"/>
        <v/>
      </c>
      <c r="K828" s="11" t="str">
        <f t="shared" si="38"/>
        <v/>
      </c>
      <c r="L828" s="6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5"/>
      <c r="B829" s="6"/>
      <c r="C829" s="16" t="str">
        <f>IF($B829="","",IFERROR(INDEX(ITENS!$B$6:$B$205,MATCH($B829,ITENS!$A$6:$A$205,0)),"Item não cadastrado"))</f>
        <v/>
      </c>
      <c r="D829" s="16" t="str">
        <f>IF($B829="","",IFERROR(INDEX(ITENS!$C$6:$C$205,MATCH($B829,ITENS!$A$6:$A$205,0)),"Item não cadastrado"))</f>
        <v/>
      </c>
      <c r="E829" s="16" t="str">
        <f>IF($B829="","",IFERROR(INDEX(ITENS!$D$6:$D$205,MATCH($B829,ITENS!$A$6:$A$205,0)),"Item não cadastrado"))</f>
        <v/>
      </c>
      <c r="F829" s="16" t="str">
        <f>IF($B829="","",IFERROR(INDEX(ITENS!$E$6:$E$205,MATCH($B829,ITENS!$A$6:$A$205,0)),"Item não cadastrado"))</f>
        <v/>
      </c>
      <c r="G829" s="16" t="str">
        <f>IF($B829="","",IFERROR(INDEX(ITENS!$G$6:$G$205,MATCH($B829,ITENS!$A$6:$A$205,0)),"Item não cadastrado"))</f>
        <v/>
      </c>
      <c r="H829" s="9"/>
      <c r="I829" s="11" t="str">
        <f t="shared" si="36"/>
        <v/>
      </c>
      <c r="J829" s="11" t="str">
        <f t="shared" si="37"/>
        <v/>
      </c>
      <c r="K829" s="11" t="str">
        <f t="shared" si="38"/>
        <v/>
      </c>
      <c r="L829" s="6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5"/>
      <c r="B830" s="6"/>
      <c r="C830" s="16" t="str">
        <f>IF($B830="","",IFERROR(INDEX(ITENS!$B$6:$B$205,MATCH($B830,ITENS!$A$6:$A$205,0)),"Item não cadastrado"))</f>
        <v/>
      </c>
      <c r="D830" s="16" t="str">
        <f>IF($B830="","",IFERROR(INDEX(ITENS!$C$6:$C$205,MATCH($B830,ITENS!$A$6:$A$205,0)),"Item não cadastrado"))</f>
        <v/>
      </c>
      <c r="E830" s="16" t="str">
        <f>IF($B830="","",IFERROR(INDEX(ITENS!$D$6:$D$205,MATCH($B830,ITENS!$A$6:$A$205,0)),"Item não cadastrado"))</f>
        <v/>
      </c>
      <c r="F830" s="16" t="str">
        <f>IF($B830="","",IFERROR(INDEX(ITENS!$E$6:$E$205,MATCH($B830,ITENS!$A$6:$A$205,0)),"Item não cadastrado"))</f>
        <v/>
      </c>
      <c r="G830" s="16" t="str">
        <f>IF($B830="","",IFERROR(INDEX(ITENS!$G$6:$G$205,MATCH($B830,ITENS!$A$6:$A$205,0)),"Item não cadastrado"))</f>
        <v/>
      </c>
      <c r="H830" s="9"/>
      <c r="I830" s="11" t="str">
        <f t="shared" si="36"/>
        <v/>
      </c>
      <c r="J830" s="11" t="str">
        <f t="shared" si="37"/>
        <v/>
      </c>
      <c r="K830" s="11" t="str">
        <f t="shared" si="38"/>
        <v/>
      </c>
      <c r="L830" s="6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5"/>
      <c r="B831" s="6"/>
      <c r="C831" s="16" t="str">
        <f>IF($B831="","",IFERROR(INDEX(ITENS!$B$6:$B$205,MATCH($B831,ITENS!$A$6:$A$205,0)),"Item não cadastrado"))</f>
        <v/>
      </c>
      <c r="D831" s="16" t="str">
        <f>IF($B831="","",IFERROR(INDEX(ITENS!$C$6:$C$205,MATCH($B831,ITENS!$A$6:$A$205,0)),"Item não cadastrado"))</f>
        <v/>
      </c>
      <c r="E831" s="16" t="str">
        <f>IF($B831="","",IFERROR(INDEX(ITENS!$D$6:$D$205,MATCH($B831,ITENS!$A$6:$A$205,0)),"Item não cadastrado"))</f>
        <v/>
      </c>
      <c r="F831" s="16" t="str">
        <f>IF($B831="","",IFERROR(INDEX(ITENS!$E$6:$E$205,MATCH($B831,ITENS!$A$6:$A$205,0)),"Item não cadastrado"))</f>
        <v/>
      </c>
      <c r="G831" s="16" t="str">
        <f>IF($B831="","",IFERROR(INDEX(ITENS!$G$6:$G$205,MATCH($B831,ITENS!$A$6:$A$205,0)),"Item não cadastrado"))</f>
        <v/>
      </c>
      <c r="H831" s="9"/>
      <c r="I831" s="11" t="str">
        <f t="shared" si="36"/>
        <v/>
      </c>
      <c r="J831" s="11" t="str">
        <f t="shared" si="37"/>
        <v/>
      </c>
      <c r="K831" s="11" t="str">
        <f t="shared" si="38"/>
        <v/>
      </c>
      <c r="L831" s="6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5"/>
      <c r="B832" s="6"/>
      <c r="C832" s="16" t="str">
        <f>IF($B832="","",IFERROR(INDEX(ITENS!$B$6:$B$205,MATCH($B832,ITENS!$A$6:$A$205,0)),"Item não cadastrado"))</f>
        <v/>
      </c>
      <c r="D832" s="16" t="str">
        <f>IF($B832="","",IFERROR(INDEX(ITENS!$C$6:$C$205,MATCH($B832,ITENS!$A$6:$A$205,0)),"Item não cadastrado"))</f>
        <v/>
      </c>
      <c r="E832" s="16" t="str">
        <f>IF($B832="","",IFERROR(INDEX(ITENS!$D$6:$D$205,MATCH($B832,ITENS!$A$6:$A$205,0)),"Item não cadastrado"))</f>
        <v/>
      </c>
      <c r="F832" s="16" t="str">
        <f>IF($B832="","",IFERROR(INDEX(ITENS!$E$6:$E$205,MATCH($B832,ITENS!$A$6:$A$205,0)),"Item não cadastrado"))</f>
        <v/>
      </c>
      <c r="G832" s="16" t="str">
        <f>IF($B832="","",IFERROR(INDEX(ITENS!$G$6:$G$205,MATCH($B832,ITENS!$A$6:$A$205,0)),"Item não cadastrado"))</f>
        <v/>
      </c>
      <c r="H832" s="9"/>
      <c r="I832" s="11" t="str">
        <f t="shared" si="36"/>
        <v/>
      </c>
      <c r="J832" s="11" t="str">
        <f t="shared" si="37"/>
        <v/>
      </c>
      <c r="K832" s="11" t="str">
        <f t="shared" si="38"/>
        <v/>
      </c>
      <c r="L832" s="6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5"/>
      <c r="B833" s="6"/>
      <c r="C833" s="16" t="str">
        <f>IF($B833="","",IFERROR(INDEX(ITENS!$B$6:$B$205,MATCH($B833,ITENS!$A$6:$A$205,0)),"Item não cadastrado"))</f>
        <v/>
      </c>
      <c r="D833" s="16" t="str">
        <f>IF($B833="","",IFERROR(INDEX(ITENS!$C$6:$C$205,MATCH($B833,ITENS!$A$6:$A$205,0)),"Item não cadastrado"))</f>
        <v/>
      </c>
      <c r="E833" s="16" t="str">
        <f>IF($B833="","",IFERROR(INDEX(ITENS!$D$6:$D$205,MATCH($B833,ITENS!$A$6:$A$205,0)),"Item não cadastrado"))</f>
        <v/>
      </c>
      <c r="F833" s="16" t="str">
        <f>IF($B833="","",IFERROR(INDEX(ITENS!$E$6:$E$205,MATCH($B833,ITENS!$A$6:$A$205,0)),"Item não cadastrado"))</f>
        <v/>
      </c>
      <c r="G833" s="16" t="str">
        <f>IF($B833="","",IFERROR(INDEX(ITENS!$G$6:$G$205,MATCH($B833,ITENS!$A$6:$A$205,0)),"Item não cadastrado"))</f>
        <v/>
      </c>
      <c r="H833" s="9"/>
      <c r="I833" s="11" t="str">
        <f t="shared" si="36"/>
        <v/>
      </c>
      <c r="J833" s="11" t="str">
        <f t="shared" si="37"/>
        <v/>
      </c>
      <c r="K833" s="11" t="str">
        <f t="shared" si="38"/>
        <v/>
      </c>
      <c r="L833" s="6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5"/>
      <c r="B834" s="6"/>
      <c r="C834" s="16" t="str">
        <f>IF($B834="","",IFERROR(INDEX(ITENS!$B$6:$B$205,MATCH($B834,ITENS!$A$6:$A$205,0)),"Item não cadastrado"))</f>
        <v/>
      </c>
      <c r="D834" s="16" t="str">
        <f>IF($B834="","",IFERROR(INDEX(ITENS!$C$6:$C$205,MATCH($B834,ITENS!$A$6:$A$205,0)),"Item não cadastrado"))</f>
        <v/>
      </c>
      <c r="E834" s="16" t="str">
        <f>IF($B834="","",IFERROR(INDEX(ITENS!$D$6:$D$205,MATCH($B834,ITENS!$A$6:$A$205,0)),"Item não cadastrado"))</f>
        <v/>
      </c>
      <c r="F834" s="16" t="str">
        <f>IF($B834="","",IFERROR(INDEX(ITENS!$E$6:$E$205,MATCH($B834,ITENS!$A$6:$A$205,0)),"Item não cadastrado"))</f>
        <v/>
      </c>
      <c r="G834" s="16" t="str">
        <f>IF($B834="","",IFERROR(INDEX(ITENS!$G$6:$G$205,MATCH($B834,ITENS!$A$6:$A$205,0)),"Item não cadastrado"))</f>
        <v/>
      </c>
      <c r="H834" s="9"/>
      <c r="I834" s="11" t="str">
        <f t="shared" si="36"/>
        <v/>
      </c>
      <c r="J834" s="11" t="str">
        <f t="shared" si="37"/>
        <v/>
      </c>
      <c r="K834" s="11" t="str">
        <f t="shared" si="38"/>
        <v/>
      </c>
      <c r="L834" s="6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5"/>
      <c r="B835" s="6"/>
      <c r="C835" s="16" t="str">
        <f>IF($B835="","",IFERROR(INDEX(ITENS!$B$6:$B$205,MATCH($B835,ITENS!$A$6:$A$205,0)),"Item não cadastrado"))</f>
        <v/>
      </c>
      <c r="D835" s="16" t="str">
        <f>IF($B835="","",IFERROR(INDEX(ITENS!$C$6:$C$205,MATCH($B835,ITENS!$A$6:$A$205,0)),"Item não cadastrado"))</f>
        <v/>
      </c>
      <c r="E835" s="16" t="str">
        <f>IF($B835="","",IFERROR(INDEX(ITENS!$D$6:$D$205,MATCH($B835,ITENS!$A$6:$A$205,0)),"Item não cadastrado"))</f>
        <v/>
      </c>
      <c r="F835" s="16" t="str">
        <f>IF($B835="","",IFERROR(INDEX(ITENS!$E$6:$E$205,MATCH($B835,ITENS!$A$6:$A$205,0)),"Item não cadastrado"))</f>
        <v/>
      </c>
      <c r="G835" s="16" t="str">
        <f>IF($B835="","",IFERROR(INDEX(ITENS!$G$6:$G$205,MATCH($B835,ITENS!$A$6:$A$205,0)),"Item não cadastrado"))</f>
        <v/>
      </c>
      <c r="H835" s="9"/>
      <c r="I835" s="11" t="str">
        <f t="shared" si="36"/>
        <v/>
      </c>
      <c r="J835" s="11" t="str">
        <f t="shared" si="37"/>
        <v/>
      </c>
      <c r="K835" s="11" t="str">
        <f t="shared" si="38"/>
        <v/>
      </c>
      <c r="L835" s="6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5"/>
      <c r="B836" s="6"/>
      <c r="C836" s="16" t="str">
        <f>IF($B836="","",IFERROR(INDEX(ITENS!$B$6:$B$205,MATCH($B836,ITENS!$A$6:$A$205,0)),"Item não cadastrado"))</f>
        <v/>
      </c>
      <c r="D836" s="16" t="str">
        <f>IF($B836="","",IFERROR(INDEX(ITENS!$C$6:$C$205,MATCH($B836,ITENS!$A$6:$A$205,0)),"Item não cadastrado"))</f>
        <v/>
      </c>
      <c r="E836" s="16" t="str">
        <f>IF($B836="","",IFERROR(INDEX(ITENS!$D$6:$D$205,MATCH($B836,ITENS!$A$6:$A$205,0)),"Item não cadastrado"))</f>
        <v/>
      </c>
      <c r="F836" s="16" t="str">
        <f>IF($B836="","",IFERROR(INDEX(ITENS!$E$6:$E$205,MATCH($B836,ITENS!$A$6:$A$205,0)),"Item não cadastrado"))</f>
        <v/>
      </c>
      <c r="G836" s="16" t="str">
        <f>IF($B836="","",IFERROR(INDEX(ITENS!$G$6:$G$205,MATCH($B836,ITENS!$A$6:$A$205,0)),"Item não cadastrado"))</f>
        <v/>
      </c>
      <c r="H836" s="9"/>
      <c r="I836" s="11" t="str">
        <f t="shared" si="36"/>
        <v/>
      </c>
      <c r="J836" s="11" t="str">
        <f t="shared" si="37"/>
        <v/>
      </c>
      <c r="K836" s="11" t="str">
        <f t="shared" si="38"/>
        <v/>
      </c>
      <c r="L836" s="6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5"/>
      <c r="B837" s="6"/>
      <c r="C837" s="16" t="str">
        <f>IF($B837="","",IFERROR(INDEX(ITENS!$B$6:$B$205,MATCH($B837,ITENS!$A$6:$A$205,0)),"Item não cadastrado"))</f>
        <v/>
      </c>
      <c r="D837" s="16" t="str">
        <f>IF($B837="","",IFERROR(INDEX(ITENS!$C$6:$C$205,MATCH($B837,ITENS!$A$6:$A$205,0)),"Item não cadastrado"))</f>
        <v/>
      </c>
      <c r="E837" s="16" t="str">
        <f>IF($B837="","",IFERROR(INDEX(ITENS!$D$6:$D$205,MATCH($B837,ITENS!$A$6:$A$205,0)),"Item não cadastrado"))</f>
        <v/>
      </c>
      <c r="F837" s="16" t="str">
        <f>IF($B837="","",IFERROR(INDEX(ITENS!$E$6:$E$205,MATCH($B837,ITENS!$A$6:$A$205,0)),"Item não cadastrado"))</f>
        <v/>
      </c>
      <c r="G837" s="16" t="str">
        <f>IF($B837="","",IFERROR(INDEX(ITENS!$G$6:$G$205,MATCH($B837,ITENS!$A$6:$A$205,0)),"Item não cadastrado"))</f>
        <v/>
      </c>
      <c r="H837" s="9"/>
      <c r="I837" s="11" t="str">
        <f t="shared" si="36"/>
        <v/>
      </c>
      <c r="J837" s="11" t="str">
        <f t="shared" si="37"/>
        <v/>
      </c>
      <c r="K837" s="11" t="str">
        <f t="shared" si="38"/>
        <v/>
      </c>
      <c r="L837" s="6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5"/>
      <c r="B838" s="6"/>
      <c r="C838" s="16" t="str">
        <f>IF($B838="","",IFERROR(INDEX(ITENS!$B$6:$B$205,MATCH($B838,ITENS!$A$6:$A$205,0)),"Item não cadastrado"))</f>
        <v/>
      </c>
      <c r="D838" s="16" t="str">
        <f>IF($B838="","",IFERROR(INDEX(ITENS!$C$6:$C$205,MATCH($B838,ITENS!$A$6:$A$205,0)),"Item não cadastrado"))</f>
        <v/>
      </c>
      <c r="E838" s="16" t="str">
        <f>IF($B838="","",IFERROR(INDEX(ITENS!$D$6:$D$205,MATCH($B838,ITENS!$A$6:$A$205,0)),"Item não cadastrado"))</f>
        <v/>
      </c>
      <c r="F838" s="16" t="str">
        <f>IF($B838="","",IFERROR(INDEX(ITENS!$E$6:$E$205,MATCH($B838,ITENS!$A$6:$A$205,0)),"Item não cadastrado"))</f>
        <v/>
      </c>
      <c r="G838" s="16" t="str">
        <f>IF($B838="","",IFERROR(INDEX(ITENS!$G$6:$G$205,MATCH($B838,ITENS!$A$6:$A$205,0)),"Item não cadastrado"))</f>
        <v/>
      </c>
      <c r="H838" s="9"/>
      <c r="I838" s="11" t="str">
        <f t="shared" ref="I838:I901" si="39">IF(OR($B838="",$H838=""),"",IF($C838="Ativo",$H838,0))</f>
        <v/>
      </c>
      <c r="J838" s="11" t="str">
        <f t="shared" ref="J838:J901" si="40">IF(OR($B838="",$H838=""),"",IF($C838="Passivo",$H838,0))</f>
        <v/>
      </c>
      <c r="K838" s="11" t="str">
        <f t="shared" ref="K838:K901" si="41">IF(OR($B838="",$H838=""),"",IF(AND($C838="Ativo",$G838="Sim"),$H838,0))</f>
        <v/>
      </c>
      <c r="L838" s="6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5"/>
      <c r="B839" s="6"/>
      <c r="C839" s="16" t="str">
        <f>IF($B839="","",IFERROR(INDEX(ITENS!$B$6:$B$205,MATCH($B839,ITENS!$A$6:$A$205,0)),"Item não cadastrado"))</f>
        <v/>
      </c>
      <c r="D839" s="16" t="str">
        <f>IF($B839="","",IFERROR(INDEX(ITENS!$C$6:$C$205,MATCH($B839,ITENS!$A$6:$A$205,0)),"Item não cadastrado"))</f>
        <v/>
      </c>
      <c r="E839" s="16" t="str">
        <f>IF($B839="","",IFERROR(INDEX(ITENS!$D$6:$D$205,MATCH($B839,ITENS!$A$6:$A$205,0)),"Item não cadastrado"))</f>
        <v/>
      </c>
      <c r="F839" s="16" t="str">
        <f>IF($B839="","",IFERROR(INDEX(ITENS!$E$6:$E$205,MATCH($B839,ITENS!$A$6:$A$205,0)),"Item não cadastrado"))</f>
        <v/>
      </c>
      <c r="G839" s="16" t="str">
        <f>IF($B839="","",IFERROR(INDEX(ITENS!$G$6:$G$205,MATCH($B839,ITENS!$A$6:$A$205,0)),"Item não cadastrado"))</f>
        <v/>
      </c>
      <c r="H839" s="9"/>
      <c r="I839" s="11" t="str">
        <f t="shared" si="39"/>
        <v/>
      </c>
      <c r="J839" s="11" t="str">
        <f t="shared" si="40"/>
        <v/>
      </c>
      <c r="K839" s="11" t="str">
        <f t="shared" si="41"/>
        <v/>
      </c>
      <c r="L839" s="6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5"/>
      <c r="B840" s="6"/>
      <c r="C840" s="16" t="str">
        <f>IF($B840="","",IFERROR(INDEX(ITENS!$B$6:$B$205,MATCH($B840,ITENS!$A$6:$A$205,0)),"Item não cadastrado"))</f>
        <v/>
      </c>
      <c r="D840" s="16" t="str">
        <f>IF($B840="","",IFERROR(INDEX(ITENS!$C$6:$C$205,MATCH($B840,ITENS!$A$6:$A$205,0)),"Item não cadastrado"))</f>
        <v/>
      </c>
      <c r="E840" s="16" t="str">
        <f>IF($B840="","",IFERROR(INDEX(ITENS!$D$6:$D$205,MATCH($B840,ITENS!$A$6:$A$205,0)),"Item não cadastrado"))</f>
        <v/>
      </c>
      <c r="F840" s="16" t="str">
        <f>IF($B840="","",IFERROR(INDEX(ITENS!$E$6:$E$205,MATCH($B840,ITENS!$A$6:$A$205,0)),"Item não cadastrado"))</f>
        <v/>
      </c>
      <c r="G840" s="16" t="str">
        <f>IF($B840="","",IFERROR(INDEX(ITENS!$G$6:$G$205,MATCH($B840,ITENS!$A$6:$A$205,0)),"Item não cadastrado"))</f>
        <v/>
      </c>
      <c r="H840" s="9"/>
      <c r="I840" s="11" t="str">
        <f t="shared" si="39"/>
        <v/>
      </c>
      <c r="J840" s="11" t="str">
        <f t="shared" si="40"/>
        <v/>
      </c>
      <c r="K840" s="11" t="str">
        <f t="shared" si="41"/>
        <v/>
      </c>
      <c r="L840" s="6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5"/>
      <c r="B841" s="6"/>
      <c r="C841" s="16" t="str">
        <f>IF($B841="","",IFERROR(INDEX(ITENS!$B$6:$B$205,MATCH($B841,ITENS!$A$6:$A$205,0)),"Item não cadastrado"))</f>
        <v/>
      </c>
      <c r="D841" s="16" t="str">
        <f>IF($B841="","",IFERROR(INDEX(ITENS!$C$6:$C$205,MATCH($B841,ITENS!$A$6:$A$205,0)),"Item não cadastrado"))</f>
        <v/>
      </c>
      <c r="E841" s="16" t="str">
        <f>IF($B841="","",IFERROR(INDEX(ITENS!$D$6:$D$205,MATCH($B841,ITENS!$A$6:$A$205,0)),"Item não cadastrado"))</f>
        <v/>
      </c>
      <c r="F841" s="16" t="str">
        <f>IF($B841="","",IFERROR(INDEX(ITENS!$E$6:$E$205,MATCH($B841,ITENS!$A$6:$A$205,0)),"Item não cadastrado"))</f>
        <v/>
      </c>
      <c r="G841" s="16" t="str">
        <f>IF($B841="","",IFERROR(INDEX(ITENS!$G$6:$G$205,MATCH($B841,ITENS!$A$6:$A$205,0)),"Item não cadastrado"))</f>
        <v/>
      </c>
      <c r="H841" s="9"/>
      <c r="I841" s="11" t="str">
        <f t="shared" si="39"/>
        <v/>
      </c>
      <c r="J841" s="11" t="str">
        <f t="shared" si="40"/>
        <v/>
      </c>
      <c r="K841" s="11" t="str">
        <f t="shared" si="41"/>
        <v/>
      </c>
      <c r="L841" s="6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5"/>
      <c r="B842" s="6"/>
      <c r="C842" s="16" t="str">
        <f>IF($B842="","",IFERROR(INDEX(ITENS!$B$6:$B$205,MATCH($B842,ITENS!$A$6:$A$205,0)),"Item não cadastrado"))</f>
        <v/>
      </c>
      <c r="D842" s="16" t="str">
        <f>IF($B842="","",IFERROR(INDEX(ITENS!$C$6:$C$205,MATCH($B842,ITENS!$A$6:$A$205,0)),"Item não cadastrado"))</f>
        <v/>
      </c>
      <c r="E842" s="16" t="str">
        <f>IF($B842="","",IFERROR(INDEX(ITENS!$D$6:$D$205,MATCH($B842,ITENS!$A$6:$A$205,0)),"Item não cadastrado"))</f>
        <v/>
      </c>
      <c r="F842" s="16" t="str">
        <f>IF($B842="","",IFERROR(INDEX(ITENS!$E$6:$E$205,MATCH($B842,ITENS!$A$6:$A$205,0)),"Item não cadastrado"))</f>
        <v/>
      </c>
      <c r="G842" s="16" t="str">
        <f>IF($B842="","",IFERROR(INDEX(ITENS!$G$6:$G$205,MATCH($B842,ITENS!$A$6:$A$205,0)),"Item não cadastrado"))</f>
        <v/>
      </c>
      <c r="H842" s="9"/>
      <c r="I842" s="11" t="str">
        <f t="shared" si="39"/>
        <v/>
      </c>
      <c r="J842" s="11" t="str">
        <f t="shared" si="40"/>
        <v/>
      </c>
      <c r="K842" s="11" t="str">
        <f t="shared" si="41"/>
        <v/>
      </c>
      <c r="L842" s="6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5"/>
      <c r="B843" s="6"/>
      <c r="C843" s="16" t="str">
        <f>IF($B843="","",IFERROR(INDEX(ITENS!$B$6:$B$205,MATCH($B843,ITENS!$A$6:$A$205,0)),"Item não cadastrado"))</f>
        <v/>
      </c>
      <c r="D843" s="16" t="str">
        <f>IF($B843="","",IFERROR(INDEX(ITENS!$C$6:$C$205,MATCH($B843,ITENS!$A$6:$A$205,0)),"Item não cadastrado"))</f>
        <v/>
      </c>
      <c r="E843" s="16" t="str">
        <f>IF($B843="","",IFERROR(INDEX(ITENS!$D$6:$D$205,MATCH($B843,ITENS!$A$6:$A$205,0)),"Item não cadastrado"))</f>
        <v/>
      </c>
      <c r="F843" s="16" t="str">
        <f>IF($B843="","",IFERROR(INDEX(ITENS!$E$6:$E$205,MATCH($B843,ITENS!$A$6:$A$205,0)),"Item não cadastrado"))</f>
        <v/>
      </c>
      <c r="G843" s="16" t="str">
        <f>IF($B843="","",IFERROR(INDEX(ITENS!$G$6:$G$205,MATCH($B843,ITENS!$A$6:$A$205,0)),"Item não cadastrado"))</f>
        <v/>
      </c>
      <c r="H843" s="9"/>
      <c r="I843" s="11" t="str">
        <f t="shared" si="39"/>
        <v/>
      </c>
      <c r="J843" s="11" t="str">
        <f t="shared" si="40"/>
        <v/>
      </c>
      <c r="K843" s="11" t="str">
        <f t="shared" si="41"/>
        <v/>
      </c>
      <c r="L843" s="6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5"/>
      <c r="B844" s="6"/>
      <c r="C844" s="16" t="str">
        <f>IF($B844="","",IFERROR(INDEX(ITENS!$B$6:$B$205,MATCH($B844,ITENS!$A$6:$A$205,0)),"Item não cadastrado"))</f>
        <v/>
      </c>
      <c r="D844" s="16" t="str">
        <f>IF($B844="","",IFERROR(INDEX(ITENS!$C$6:$C$205,MATCH($B844,ITENS!$A$6:$A$205,0)),"Item não cadastrado"))</f>
        <v/>
      </c>
      <c r="E844" s="16" t="str">
        <f>IF($B844="","",IFERROR(INDEX(ITENS!$D$6:$D$205,MATCH($B844,ITENS!$A$6:$A$205,0)),"Item não cadastrado"))</f>
        <v/>
      </c>
      <c r="F844" s="16" t="str">
        <f>IF($B844="","",IFERROR(INDEX(ITENS!$E$6:$E$205,MATCH($B844,ITENS!$A$6:$A$205,0)),"Item não cadastrado"))</f>
        <v/>
      </c>
      <c r="G844" s="16" t="str">
        <f>IF($B844="","",IFERROR(INDEX(ITENS!$G$6:$G$205,MATCH($B844,ITENS!$A$6:$A$205,0)),"Item não cadastrado"))</f>
        <v/>
      </c>
      <c r="H844" s="9"/>
      <c r="I844" s="11" t="str">
        <f t="shared" si="39"/>
        <v/>
      </c>
      <c r="J844" s="11" t="str">
        <f t="shared" si="40"/>
        <v/>
      </c>
      <c r="K844" s="11" t="str">
        <f t="shared" si="41"/>
        <v/>
      </c>
      <c r="L844" s="6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5"/>
      <c r="B845" s="6"/>
      <c r="C845" s="16" t="str">
        <f>IF($B845="","",IFERROR(INDEX(ITENS!$B$6:$B$205,MATCH($B845,ITENS!$A$6:$A$205,0)),"Item não cadastrado"))</f>
        <v/>
      </c>
      <c r="D845" s="16" t="str">
        <f>IF($B845="","",IFERROR(INDEX(ITENS!$C$6:$C$205,MATCH($B845,ITENS!$A$6:$A$205,0)),"Item não cadastrado"))</f>
        <v/>
      </c>
      <c r="E845" s="16" t="str">
        <f>IF($B845="","",IFERROR(INDEX(ITENS!$D$6:$D$205,MATCH($B845,ITENS!$A$6:$A$205,0)),"Item não cadastrado"))</f>
        <v/>
      </c>
      <c r="F845" s="16" t="str">
        <f>IF($B845="","",IFERROR(INDEX(ITENS!$E$6:$E$205,MATCH($B845,ITENS!$A$6:$A$205,0)),"Item não cadastrado"))</f>
        <v/>
      </c>
      <c r="G845" s="16" t="str">
        <f>IF($B845="","",IFERROR(INDEX(ITENS!$G$6:$G$205,MATCH($B845,ITENS!$A$6:$A$205,0)),"Item não cadastrado"))</f>
        <v/>
      </c>
      <c r="H845" s="9"/>
      <c r="I845" s="11" t="str">
        <f t="shared" si="39"/>
        <v/>
      </c>
      <c r="J845" s="11" t="str">
        <f t="shared" si="40"/>
        <v/>
      </c>
      <c r="K845" s="11" t="str">
        <f t="shared" si="41"/>
        <v/>
      </c>
      <c r="L845" s="6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5"/>
      <c r="B846" s="6"/>
      <c r="C846" s="16" t="str">
        <f>IF($B846="","",IFERROR(INDEX(ITENS!$B$6:$B$205,MATCH($B846,ITENS!$A$6:$A$205,0)),"Item não cadastrado"))</f>
        <v/>
      </c>
      <c r="D846" s="16" t="str">
        <f>IF($B846="","",IFERROR(INDEX(ITENS!$C$6:$C$205,MATCH($B846,ITENS!$A$6:$A$205,0)),"Item não cadastrado"))</f>
        <v/>
      </c>
      <c r="E846" s="16" t="str">
        <f>IF($B846="","",IFERROR(INDEX(ITENS!$D$6:$D$205,MATCH($B846,ITENS!$A$6:$A$205,0)),"Item não cadastrado"))</f>
        <v/>
      </c>
      <c r="F846" s="16" t="str">
        <f>IF($B846="","",IFERROR(INDEX(ITENS!$E$6:$E$205,MATCH($B846,ITENS!$A$6:$A$205,0)),"Item não cadastrado"))</f>
        <v/>
      </c>
      <c r="G846" s="16" t="str">
        <f>IF($B846="","",IFERROR(INDEX(ITENS!$G$6:$G$205,MATCH($B846,ITENS!$A$6:$A$205,0)),"Item não cadastrado"))</f>
        <v/>
      </c>
      <c r="H846" s="9"/>
      <c r="I846" s="11" t="str">
        <f t="shared" si="39"/>
        <v/>
      </c>
      <c r="J846" s="11" t="str">
        <f t="shared" si="40"/>
        <v/>
      </c>
      <c r="K846" s="11" t="str">
        <f t="shared" si="41"/>
        <v/>
      </c>
      <c r="L846" s="6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5"/>
      <c r="B847" s="6"/>
      <c r="C847" s="16" t="str">
        <f>IF($B847="","",IFERROR(INDEX(ITENS!$B$6:$B$205,MATCH($B847,ITENS!$A$6:$A$205,0)),"Item não cadastrado"))</f>
        <v/>
      </c>
      <c r="D847" s="16" t="str">
        <f>IF($B847="","",IFERROR(INDEX(ITENS!$C$6:$C$205,MATCH($B847,ITENS!$A$6:$A$205,0)),"Item não cadastrado"))</f>
        <v/>
      </c>
      <c r="E847" s="16" t="str">
        <f>IF($B847="","",IFERROR(INDEX(ITENS!$D$6:$D$205,MATCH($B847,ITENS!$A$6:$A$205,0)),"Item não cadastrado"))</f>
        <v/>
      </c>
      <c r="F847" s="16" t="str">
        <f>IF($B847="","",IFERROR(INDEX(ITENS!$E$6:$E$205,MATCH($B847,ITENS!$A$6:$A$205,0)),"Item não cadastrado"))</f>
        <v/>
      </c>
      <c r="G847" s="16" t="str">
        <f>IF($B847="","",IFERROR(INDEX(ITENS!$G$6:$G$205,MATCH($B847,ITENS!$A$6:$A$205,0)),"Item não cadastrado"))</f>
        <v/>
      </c>
      <c r="H847" s="9"/>
      <c r="I847" s="11" t="str">
        <f t="shared" si="39"/>
        <v/>
      </c>
      <c r="J847" s="11" t="str">
        <f t="shared" si="40"/>
        <v/>
      </c>
      <c r="K847" s="11" t="str">
        <f t="shared" si="41"/>
        <v/>
      </c>
      <c r="L847" s="6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5"/>
      <c r="B848" s="6"/>
      <c r="C848" s="16" t="str">
        <f>IF($B848="","",IFERROR(INDEX(ITENS!$B$6:$B$205,MATCH($B848,ITENS!$A$6:$A$205,0)),"Item não cadastrado"))</f>
        <v/>
      </c>
      <c r="D848" s="16" t="str">
        <f>IF($B848="","",IFERROR(INDEX(ITENS!$C$6:$C$205,MATCH($B848,ITENS!$A$6:$A$205,0)),"Item não cadastrado"))</f>
        <v/>
      </c>
      <c r="E848" s="16" t="str">
        <f>IF($B848="","",IFERROR(INDEX(ITENS!$D$6:$D$205,MATCH($B848,ITENS!$A$6:$A$205,0)),"Item não cadastrado"))</f>
        <v/>
      </c>
      <c r="F848" s="16" t="str">
        <f>IF($B848="","",IFERROR(INDEX(ITENS!$E$6:$E$205,MATCH($B848,ITENS!$A$6:$A$205,0)),"Item não cadastrado"))</f>
        <v/>
      </c>
      <c r="G848" s="16" t="str">
        <f>IF($B848="","",IFERROR(INDEX(ITENS!$G$6:$G$205,MATCH($B848,ITENS!$A$6:$A$205,0)),"Item não cadastrado"))</f>
        <v/>
      </c>
      <c r="H848" s="9"/>
      <c r="I848" s="11" t="str">
        <f t="shared" si="39"/>
        <v/>
      </c>
      <c r="J848" s="11" t="str">
        <f t="shared" si="40"/>
        <v/>
      </c>
      <c r="K848" s="11" t="str">
        <f t="shared" si="41"/>
        <v/>
      </c>
      <c r="L848" s="6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5"/>
      <c r="B849" s="6"/>
      <c r="C849" s="16" t="str">
        <f>IF($B849="","",IFERROR(INDEX(ITENS!$B$6:$B$205,MATCH($B849,ITENS!$A$6:$A$205,0)),"Item não cadastrado"))</f>
        <v/>
      </c>
      <c r="D849" s="16" t="str">
        <f>IF($B849="","",IFERROR(INDEX(ITENS!$C$6:$C$205,MATCH($B849,ITENS!$A$6:$A$205,0)),"Item não cadastrado"))</f>
        <v/>
      </c>
      <c r="E849" s="16" t="str">
        <f>IF($B849="","",IFERROR(INDEX(ITENS!$D$6:$D$205,MATCH($B849,ITENS!$A$6:$A$205,0)),"Item não cadastrado"))</f>
        <v/>
      </c>
      <c r="F849" s="16" t="str">
        <f>IF($B849="","",IFERROR(INDEX(ITENS!$E$6:$E$205,MATCH($B849,ITENS!$A$6:$A$205,0)),"Item não cadastrado"))</f>
        <v/>
      </c>
      <c r="G849" s="16" t="str">
        <f>IF($B849="","",IFERROR(INDEX(ITENS!$G$6:$G$205,MATCH($B849,ITENS!$A$6:$A$205,0)),"Item não cadastrado"))</f>
        <v/>
      </c>
      <c r="H849" s="9"/>
      <c r="I849" s="11" t="str">
        <f t="shared" si="39"/>
        <v/>
      </c>
      <c r="J849" s="11" t="str">
        <f t="shared" si="40"/>
        <v/>
      </c>
      <c r="K849" s="11" t="str">
        <f t="shared" si="41"/>
        <v/>
      </c>
      <c r="L849" s="6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5"/>
      <c r="B850" s="6"/>
      <c r="C850" s="16" t="str">
        <f>IF($B850="","",IFERROR(INDEX(ITENS!$B$6:$B$205,MATCH($B850,ITENS!$A$6:$A$205,0)),"Item não cadastrado"))</f>
        <v/>
      </c>
      <c r="D850" s="16" t="str">
        <f>IF($B850="","",IFERROR(INDEX(ITENS!$C$6:$C$205,MATCH($B850,ITENS!$A$6:$A$205,0)),"Item não cadastrado"))</f>
        <v/>
      </c>
      <c r="E850" s="16" t="str">
        <f>IF($B850="","",IFERROR(INDEX(ITENS!$D$6:$D$205,MATCH($B850,ITENS!$A$6:$A$205,0)),"Item não cadastrado"))</f>
        <v/>
      </c>
      <c r="F850" s="16" t="str">
        <f>IF($B850="","",IFERROR(INDEX(ITENS!$E$6:$E$205,MATCH($B850,ITENS!$A$6:$A$205,0)),"Item não cadastrado"))</f>
        <v/>
      </c>
      <c r="G850" s="16" t="str">
        <f>IF($B850="","",IFERROR(INDEX(ITENS!$G$6:$G$205,MATCH($B850,ITENS!$A$6:$A$205,0)),"Item não cadastrado"))</f>
        <v/>
      </c>
      <c r="H850" s="9"/>
      <c r="I850" s="11" t="str">
        <f t="shared" si="39"/>
        <v/>
      </c>
      <c r="J850" s="11" t="str">
        <f t="shared" si="40"/>
        <v/>
      </c>
      <c r="K850" s="11" t="str">
        <f t="shared" si="41"/>
        <v/>
      </c>
      <c r="L850" s="6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5"/>
      <c r="B851" s="6"/>
      <c r="C851" s="16" t="str">
        <f>IF($B851="","",IFERROR(INDEX(ITENS!$B$6:$B$205,MATCH($B851,ITENS!$A$6:$A$205,0)),"Item não cadastrado"))</f>
        <v/>
      </c>
      <c r="D851" s="16" t="str">
        <f>IF($B851="","",IFERROR(INDEX(ITENS!$C$6:$C$205,MATCH($B851,ITENS!$A$6:$A$205,0)),"Item não cadastrado"))</f>
        <v/>
      </c>
      <c r="E851" s="16" t="str">
        <f>IF($B851="","",IFERROR(INDEX(ITENS!$D$6:$D$205,MATCH($B851,ITENS!$A$6:$A$205,0)),"Item não cadastrado"))</f>
        <v/>
      </c>
      <c r="F851" s="16" t="str">
        <f>IF($B851="","",IFERROR(INDEX(ITENS!$E$6:$E$205,MATCH($B851,ITENS!$A$6:$A$205,0)),"Item não cadastrado"))</f>
        <v/>
      </c>
      <c r="G851" s="16" t="str">
        <f>IF($B851="","",IFERROR(INDEX(ITENS!$G$6:$G$205,MATCH($B851,ITENS!$A$6:$A$205,0)),"Item não cadastrado"))</f>
        <v/>
      </c>
      <c r="H851" s="9"/>
      <c r="I851" s="11" t="str">
        <f t="shared" si="39"/>
        <v/>
      </c>
      <c r="J851" s="11" t="str">
        <f t="shared" si="40"/>
        <v/>
      </c>
      <c r="K851" s="11" t="str">
        <f t="shared" si="41"/>
        <v/>
      </c>
      <c r="L851" s="6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5"/>
      <c r="B852" s="6"/>
      <c r="C852" s="16" t="str">
        <f>IF($B852="","",IFERROR(INDEX(ITENS!$B$6:$B$205,MATCH($B852,ITENS!$A$6:$A$205,0)),"Item não cadastrado"))</f>
        <v/>
      </c>
      <c r="D852" s="16" t="str">
        <f>IF($B852="","",IFERROR(INDEX(ITENS!$C$6:$C$205,MATCH($B852,ITENS!$A$6:$A$205,0)),"Item não cadastrado"))</f>
        <v/>
      </c>
      <c r="E852" s="16" t="str">
        <f>IF($B852="","",IFERROR(INDEX(ITENS!$D$6:$D$205,MATCH($B852,ITENS!$A$6:$A$205,0)),"Item não cadastrado"))</f>
        <v/>
      </c>
      <c r="F852" s="16" t="str">
        <f>IF($B852="","",IFERROR(INDEX(ITENS!$E$6:$E$205,MATCH($B852,ITENS!$A$6:$A$205,0)),"Item não cadastrado"))</f>
        <v/>
      </c>
      <c r="G852" s="16" t="str">
        <f>IF($B852="","",IFERROR(INDEX(ITENS!$G$6:$G$205,MATCH($B852,ITENS!$A$6:$A$205,0)),"Item não cadastrado"))</f>
        <v/>
      </c>
      <c r="H852" s="9"/>
      <c r="I852" s="11" t="str">
        <f t="shared" si="39"/>
        <v/>
      </c>
      <c r="J852" s="11" t="str">
        <f t="shared" si="40"/>
        <v/>
      </c>
      <c r="K852" s="11" t="str">
        <f t="shared" si="41"/>
        <v/>
      </c>
      <c r="L852" s="6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5"/>
      <c r="B853" s="6"/>
      <c r="C853" s="16" t="str">
        <f>IF($B853="","",IFERROR(INDEX(ITENS!$B$6:$B$205,MATCH($B853,ITENS!$A$6:$A$205,0)),"Item não cadastrado"))</f>
        <v/>
      </c>
      <c r="D853" s="16" t="str">
        <f>IF($B853="","",IFERROR(INDEX(ITENS!$C$6:$C$205,MATCH($B853,ITENS!$A$6:$A$205,0)),"Item não cadastrado"))</f>
        <v/>
      </c>
      <c r="E853" s="16" t="str">
        <f>IF($B853="","",IFERROR(INDEX(ITENS!$D$6:$D$205,MATCH($B853,ITENS!$A$6:$A$205,0)),"Item não cadastrado"))</f>
        <v/>
      </c>
      <c r="F853" s="16" t="str">
        <f>IF($B853="","",IFERROR(INDEX(ITENS!$E$6:$E$205,MATCH($B853,ITENS!$A$6:$A$205,0)),"Item não cadastrado"))</f>
        <v/>
      </c>
      <c r="G853" s="16" t="str">
        <f>IF($B853="","",IFERROR(INDEX(ITENS!$G$6:$G$205,MATCH($B853,ITENS!$A$6:$A$205,0)),"Item não cadastrado"))</f>
        <v/>
      </c>
      <c r="H853" s="9"/>
      <c r="I853" s="11" t="str">
        <f t="shared" si="39"/>
        <v/>
      </c>
      <c r="J853" s="11" t="str">
        <f t="shared" si="40"/>
        <v/>
      </c>
      <c r="K853" s="11" t="str">
        <f t="shared" si="41"/>
        <v/>
      </c>
      <c r="L853" s="6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5"/>
      <c r="B854" s="6"/>
      <c r="C854" s="16" t="str">
        <f>IF($B854="","",IFERROR(INDEX(ITENS!$B$6:$B$205,MATCH($B854,ITENS!$A$6:$A$205,0)),"Item não cadastrado"))</f>
        <v/>
      </c>
      <c r="D854" s="16" t="str">
        <f>IF($B854="","",IFERROR(INDEX(ITENS!$C$6:$C$205,MATCH($B854,ITENS!$A$6:$A$205,0)),"Item não cadastrado"))</f>
        <v/>
      </c>
      <c r="E854" s="16" t="str">
        <f>IF($B854="","",IFERROR(INDEX(ITENS!$D$6:$D$205,MATCH($B854,ITENS!$A$6:$A$205,0)),"Item não cadastrado"))</f>
        <v/>
      </c>
      <c r="F854" s="16" t="str">
        <f>IF($B854="","",IFERROR(INDEX(ITENS!$E$6:$E$205,MATCH($B854,ITENS!$A$6:$A$205,0)),"Item não cadastrado"))</f>
        <v/>
      </c>
      <c r="G854" s="16" t="str">
        <f>IF($B854="","",IFERROR(INDEX(ITENS!$G$6:$G$205,MATCH($B854,ITENS!$A$6:$A$205,0)),"Item não cadastrado"))</f>
        <v/>
      </c>
      <c r="H854" s="9"/>
      <c r="I854" s="11" t="str">
        <f t="shared" si="39"/>
        <v/>
      </c>
      <c r="J854" s="11" t="str">
        <f t="shared" si="40"/>
        <v/>
      </c>
      <c r="K854" s="11" t="str">
        <f t="shared" si="41"/>
        <v/>
      </c>
      <c r="L854" s="6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5"/>
      <c r="B855" s="6"/>
      <c r="C855" s="16" t="str">
        <f>IF($B855="","",IFERROR(INDEX(ITENS!$B$6:$B$205,MATCH($B855,ITENS!$A$6:$A$205,0)),"Item não cadastrado"))</f>
        <v/>
      </c>
      <c r="D855" s="16" t="str">
        <f>IF($B855="","",IFERROR(INDEX(ITENS!$C$6:$C$205,MATCH($B855,ITENS!$A$6:$A$205,0)),"Item não cadastrado"))</f>
        <v/>
      </c>
      <c r="E855" s="16" t="str">
        <f>IF($B855="","",IFERROR(INDEX(ITENS!$D$6:$D$205,MATCH($B855,ITENS!$A$6:$A$205,0)),"Item não cadastrado"))</f>
        <v/>
      </c>
      <c r="F855" s="16" t="str">
        <f>IF($B855="","",IFERROR(INDEX(ITENS!$E$6:$E$205,MATCH($B855,ITENS!$A$6:$A$205,0)),"Item não cadastrado"))</f>
        <v/>
      </c>
      <c r="G855" s="16" t="str">
        <f>IF($B855="","",IFERROR(INDEX(ITENS!$G$6:$G$205,MATCH($B855,ITENS!$A$6:$A$205,0)),"Item não cadastrado"))</f>
        <v/>
      </c>
      <c r="H855" s="9"/>
      <c r="I855" s="11" t="str">
        <f t="shared" si="39"/>
        <v/>
      </c>
      <c r="J855" s="11" t="str">
        <f t="shared" si="40"/>
        <v/>
      </c>
      <c r="K855" s="11" t="str">
        <f t="shared" si="41"/>
        <v/>
      </c>
      <c r="L855" s="6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5"/>
      <c r="B856" s="6"/>
      <c r="C856" s="16" t="str">
        <f>IF($B856="","",IFERROR(INDEX(ITENS!$B$6:$B$205,MATCH($B856,ITENS!$A$6:$A$205,0)),"Item não cadastrado"))</f>
        <v/>
      </c>
      <c r="D856" s="16" t="str">
        <f>IF($B856="","",IFERROR(INDEX(ITENS!$C$6:$C$205,MATCH($B856,ITENS!$A$6:$A$205,0)),"Item não cadastrado"))</f>
        <v/>
      </c>
      <c r="E856" s="16" t="str">
        <f>IF($B856="","",IFERROR(INDEX(ITENS!$D$6:$D$205,MATCH($B856,ITENS!$A$6:$A$205,0)),"Item não cadastrado"))</f>
        <v/>
      </c>
      <c r="F856" s="16" t="str">
        <f>IF($B856="","",IFERROR(INDEX(ITENS!$E$6:$E$205,MATCH($B856,ITENS!$A$6:$A$205,0)),"Item não cadastrado"))</f>
        <v/>
      </c>
      <c r="G856" s="16" t="str">
        <f>IF($B856="","",IFERROR(INDEX(ITENS!$G$6:$G$205,MATCH($B856,ITENS!$A$6:$A$205,0)),"Item não cadastrado"))</f>
        <v/>
      </c>
      <c r="H856" s="9"/>
      <c r="I856" s="11" t="str">
        <f t="shared" si="39"/>
        <v/>
      </c>
      <c r="J856" s="11" t="str">
        <f t="shared" si="40"/>
        <v/>
      </c>
      <c r="K856" s="11" t="str">
        <f t="shared" si="41"/>
        <v/>
      </c>
      <c r="L856" s="6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5"/>
      <c r="B857" s="6"/>
      <c r="C857" s="16" t="str">
        <f>IF($B857="","",IFERROR(INDEX(ITENS!$B$6:$B$205,MATCH($B857,ITENS!$A$6:$A$205,0)),"Item não cadastrado"))</f>
        <v/>
      </c>
      <c r="D857" s="16" t="str">
        <f>IF($B857="","",IFERROR(INDEX(ITENS!$C$6:$C$205,MATCH($B857,ITENS!$A$6:$A$205,0)),"Item não cadastrado"))</f>
        <v/>
      </c>
      <c r="E857" s="16" t="str">
        <f>IF($B857="","",IFERROR(INDEX(ITENS!$D$6:$D$205,MATCH($B857,ITENS!$A$6:$A$205,0)),"Item não cadastrado"))</f>
        <v/>
      </c>
      <c r="F857" s="16" t="str">
        <f>IF($B857="","",IFERROR(INDEX(ITENS!$E$6:$E$205,MATCH($B857,ITENS!$A$6:$A$205,0)),"Item não cadastrado"))</f>
        <v/>
      </c>
      <c r="G857" s="16" t="str">
        <f>IF($B857="","",IFERROR(INDEX(ITENS!$G$6:$G$205,MATCH($B857,ITENS!$A$6:$A$205,0)),"Item não cadastrado"))</f>
        <v/>
      </c>
      <c r="H857" s="9"/>
      <c r="I857" s="11" t="str">
        <f t="shared" si="39"/>
        <v/>
      </c>
      <c r="J857" s="11" t="str">
        <f t="shared" si="40"/>
        <v/>
      </c>
      <c r="K857" s="11" t="str">
        <f t="shared" si="41"/>
        <v/>
      </c>
      <c r="L857" s="6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5"/>
      <c r="B858" s="6"/>
      <c r="C858" s="16" t="str">
        <f>IF($B858="","",IFERROR(INDEX(ITENS!$B$6:$B$205,MATCH($B858,ITENS!$A$6:$A$205,0)),"Item não cadastrado"))</f>
        <v/>
      </c>
      <c r="D858" s="16" t="str">
        <f>IF($B858="","",IFERROR(INDEX(ITENS!$C$6:$C$205,MATCH($B858,ITENS!$A$6:$A$205,0)),"Item não cadastrado"))</f>
        <v/>
      </c>
      <c r="E858" s="16" t="str">
        <f>IF($B858="","",IFERROR(INDEX(ITENS!$D$6:$D$205,MATCH($B858,ITENS!$A$6:$A$205,0)),"Item não cadastrado"))</f>
        <v/>
      </c>
      <c r="F858" s="16" t="str">
        <f>IF($B858="","",IFERROR(INDEX(ITENS!$E$6:$E$205,MATCH($B858,ITENS!$A$6:$A$205,0)),"Item não cadastrado"))</f>
        <v/>
      </c>
      <c r="G858" s="16" t="str">
        <f>IF($B858="","",IFERROR(INDEX(ITENS!$G$6:$G$205,MATCH($B858,ITENS!$A$6:$A$205,0)),"Item não cadastrado"))</f>
        <v/>
      </c>
      <c r="H858" s="9"/>
      <c r="I858" s="11" t="str">
        <f t="shared" si="39"/>
        <v/>
      </c>
      <c r="J858" s="11" t="str">
        <f t="shared" si="40"/>
        <v/>
      </c>
      <c r="K858" s="11" t="str">
        <f t="shared" si="41"/>
        <v/>
      </c>
      <c r="L858" s="6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5"/>
      <c r="B859" s="6"/>
      <c r="C859" s="16" t="str">
        <f>IF($B859="","",IFERROR(INDEX(ITENS!$B$6:$B$205,MATCH($B859,ITENS!$A$6:$A$205,0)),"Item não cadastrado"))</f>
        <v/>
      </c>
      <c r="D859" s="16" t="str">
        <f>IF($B859="","",IFERROR(INDEX(ITENS!$C$6:$C$205,MATCH($B859,ITENS!$A$6:$A$205,0)),"Item não cadastrado"))</f>
        <v/>
      </c>
      <c r="E859" s="16" t="str">
        <f>IF($B859="","",IFERROR(INDEX(ITENS!$D$6:$D$205,MATCH($B859,ITENS!$A$6:$A$205,0)),"Item não cadastrado"))</f>
        <v/>
      </c>
      <c r="F859" s="16" t="str">
        <f>IF($B859="","",IFERROR(INDEX(ITENS!$E$6:$E$205,MATCH($B859,ITENS!$A$6:$A$205,0)),"Item não cadastrado"))</f>
        <v/>
      </c>
      <c r="G859" s="16" t="str">
        <f>IF($B859="","",IFERROR(INDEX(ITENS!$G$6:$G$205,MATCH($B859,ITENS!$A$6:$A$205,0)),"Item não cadastrado"))</f>
        <v/>
      </c>
      <c r="H859" s="9"/>
      <c r="I859" s="11" t="str">
        <f t="shared" si="39"/>
        <v/>
      </c>
      <c r="J859" s="11" t="str">
        <f t="shared" si="40"/>
        <v/>
      </c>
      <c r="K859" s="11" t="str">
        <f t="shared" si="41"/>
        <v/>
      </c>
      <c r="L859" s="6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5"/>
      <c r="B860" s="6"/>
      <c r="C860" s="16" t="str">
        <f>IF($B860="","",IFERROR(INDEX(ITENS!$B$6:$B$205,MATCH($B860,ITENS!$A$6:$A$205,0)),"Item não cadastrado"))</f>
        <v/>
      </c>
      <c r="D860" s="16" t="str">
        <f>IF($B860="","",IFERROR(INDEX(ITENS!$C$6:$C$205,MATCH($B860,ITENS!$A$6:$A$205,0)),"Item não cadastrado"))</f>
        <v/>
      </c>
      <c r="E860" s="16" t="str">
        <f>IF($B860="","",IFERROR(INDEX(ITENS!$D$6:$D$205,MATCH($B860,ITENS!$A$6:$A$205,0)),"Item não cadastrado"))</f>
        <v/>
      </c>
      <c r="F860" s="16" t="str">
        <f>IF($B860="","",IFERROR(INDEX(ITENS!$E$6:$E$205,MATCH($B860,ITENS!$A$6:$A$205,0)),"Item não cadastrado"))</f>
        <v/>
      </c>
      <c r="G860" s="16" t="str">
        <f>IF($B860="","",IFERROR(INDEX(ITENS!$G$6:$G$205,MATCH($B860,ITENS!$A$6:$A$205,0)),"Item não cadastrado"))</f>
        <v/>
      </c>
      <c r="H860" s="9"/>
      <c r="I860" s="11" t="str">
        <f t="shared" si="39"/>
        <v/>
      </c>
      <c r="J860" s="11" t="str">
        <f t="shared" si="40"/>
        <v/>
      </c>
      <c r="K860" s="11" t="str">
        <f t="shared" si="41"/>
        <v/>
      </c>
      <c r="L860" s="6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5"/>
      <c r="B861" s="6"/>
      <c r="C861" s="16" t="str">
        <f>IF($B861="","",IFERROR(INDEX(ITENS!$B$6:$B$205,MATCH($B861,ITENS!$A$6:$A$205,0)),"Item não cadastrado"))</f>
        <v/>
      </c>
      <c r="D861" s="16" t="str">
        <f>IF($B861="","",IFERROR(INDEX(ITENS!$C$6:$C$205,MATCH($B861,ITENS!$A$6:$A$205,0)),"Item não cadastrado"))</f>
        <v/>
      </c>
      <c r="E861" s="16" t="str">
        <f>IF($B861="","",IFERROR(INDEX(ITENS!$D$6:$D$205,MATCH($B861,ITENS!$A$6:$A$205,0)),"Item não cadastrado"))</f>
        <v/>
      </c>
      <c r="F861" s="16" t="str">
        <f>IF($B861="","",IFERROR(INDEX(ITENS!$E$6:$E$205,MATCH($B861,ITENS!$A$6:$A$205,0)),"Item não cadastrado"))</f>
        <v/>
      </c>
      <c r="G861" s="16" t="str">
        <f>IF($B861="","",IFERROR(INDEX(ITENS!$G$6:$G$205,MATCH($B861,ITENS!$A$6:$A$205,0)),"Item não cadastrado"))</f>
        <v/>
      </c>
      <c r="H861" s="9"/>
      <c r="I861" s="11" t="str">
        <f t="shared" si="39"/>
        <v/>
      </c>
      <c r="J861" s="11" t="str">
        <f t="shared" si="40"/>
        <v/>
      </c>
      <c r="K861" s="11" t="str">
        <f t="shared" si="41"/>
        <v/>
      </c>
      <c r="L861" s="6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5"/>
      <c r="B862" s="6"/>
      <c r="C862" s="16" t="str">
        <f>IF($B862="","",IFERROR(INDEX(ITENS!$B$6:$B$205,MATCH($B862,ITENS!$A$6:$A$205,0)),"Item não cadastrado"))</f>
        <v/>
      </c>
      <c r="D862" s="16" t="str">
        <f>IF($B862="","",IFERROR(INDEX(ITENS!$C$6:$C$205,MATCH($B862,ITENS!$A$6:$A$205,0)),"Item não cadastrado"))</f>
        <v/>
      </c>
      <c r="E862" s="16" t="str">
        <f>IF($B862="","",IFERROR(INDEX(ITENS!$D$6:$D$205,MATCH($B862,ITENS!$A$6:$A$205,0)),"Item não cadastrado"))</f>
        <v/>
      </c>
      <c r="F862" s="16" t="str">
        <f>IF($B862="","",IFERROR(INDEX(ITENS!$E$6:$E$205,MATCH($B862,ITENS!$A$6:$A$205,0)),"Item não cadastrado"))</f>
        <v/>
      </c>
      <c r="G862" s="16" t="str">
        <f>IF($B862="","",IFERROR(INDEX(ITENS!$G$6:$G$205,MATCH($B862,ITENS!$A$6:$A$205,0)),"Item não cadastrado"))</f>
        <v/>
      </c>
      <c r="H862" s="9"/>
      <c r="I862" s="11" t="str">
        <f t="shared" si="39"/>
        <v/>
      </c>
      <c r="J862" s="11" t="str">
        <f t="shared" si="40"/>
        <v/>
      </c>
      <c r="K862" s="11" t="str">
        <f t="shared" si="41"/>
        <v/>
      </c>
      <c r="L862" s="6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5"/>
      <c r="B863" s="6"/>
      <c r="C863" s="16" t="str">
        <f>IF($B863="","",IFERROR(INDEX(ITENS!$B$6:$B$205,MATCH($B863,ITENS!$A$6:$A$205,0)),"Item não cadastrado"))</f>
        <v/>
      </c>
      <c r="D863" s="16" t="str">
        <f>IF($B863="","",IFERROR(INDEX(ITENS!$C$6:$C$205,MATCH($B863,ITENS!$A$6:$A$205,0)),"Item não cadastrado"))</f>
        <v/>
      </c>
      <c r="E863" s="16" t="str">
        <f>IF($B863="","",IFERROR(INDEX(ITENS!$D$6:$D$205,MATCH($B863,ITENS!$A$6:$A$205,0)),"Item não cadastrado"))</f>
        <v/>
      </c>
      <c r="F863" s="16" t="str">
        <f>IF($B863="","",IFERROR(INDEX(ITENS!$E$6:$E$205,MATCH($B863,ITENS!$A$6:$A$205,0)),"Item não cadastrado"))</f>
        <v/>
      </c>
      <c r="G863" s="16" t="str">
        <f>IF($B863="","",IFERROR(INDEX(ITENS!$G$6:$G$205,MATCH($B863,ITENS!$A$6:$A$205,0)),"Item não cadastrado"))</f>
        <v/>
      </c>
      <c r="H863" s="9"/>
      <c r="I863" s="11" t="str">
        <f t="shared" si="39"/>
        <v/>
      </c>
      <c r="J863" s="11" t="str">
        <f t="shared" si="40"/>
        <v/>
      </c>
      <c r="K863" s="11" t="str">
        <f t="shared" si="41"/>
        <v/>
      </c>
      <c r="L863" s="6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5"/>
      <c r="B864" s="6"/>
      <c r="C864" s="16" t="str">
        <f>IF($B864="","",IFERROR(INDEX(ITENS!$B$6:$B$205,MATCH($B864,ITENS!$A$6:$A$205,0)),"Item não cadastrado"))</f>
        <v/>
      </c>
      <c r="D864" s="16" t="str">
        <f>IF($B864="","",IFERROR(INDEX(ITENS!$C$6:$C$205,MATCH($B864,ITENS!$A$6:$A$205,0)),"Item não cadastrado"))</f>
        <v/>
      </c>
      <c r="E864" s="16" t="str">
        <f>IF($B864="","",IFERROR(INDEX(ITENS!$D$6:$D$205,MATCH($B864,ITENS!$A$6:$A$205,0)),"Item não cadastrado"))</f>
        <v/>
      </c>
      <c r="F864" s="16" t="str">
        <f>IF($B864="","",IFERROR(INDEX(ITENS!$E$6:$E$205,MATCH($B864,ITENS!$A$6:$A$205,0)),"Item não cadastrado"))</f>
        <v/>
      </c>
      <c r="G864" s="16" t="str">
        <f>IF($B864="","",IFERROR(INDEX(ITENS!$G$6:$G$205,MATCH($B864,ITENS!$A$6:$A$205,0)),"Item não cadastrado"))</f>
        <v/>
      </c>
      <c r="H864" s="9"/>
      <c r="I864" s="11" t="str">
        <f t="shared" si="39"/>
        <v/>
      </c>
      <c r="J864" s="11" t="str">
        <f t="shared" si="40"/>
        <v/>
      </c>
      <c r="K864" s="11" t="str">
        <f t="shared" si="41"/>
        <v/>
      </c>
      <c r="L864" s="6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5"/>
      <c r="B865" s="6"/>
      <c r="C865" s="16" t="str">
        <f>IF($B865="","",IFERROR(INDEX(ITENS!$B$6:$B$205,MATCH($B865,ITENS!$A$6:$A$205,0)),"Item não cadastrado"))</f>
        <v/>
      </c>
      <c r="D865" s="16" t="str">
        <f>IF($B865="","",IFERROR(INDEX(ITENS!$C$6:$C$205,MATCH($B865,ITENS!$A$6:$A$205,0)),"Item não cadastrado"))</f>
        <v/>
      </c>
      <c r="E865" s="16" t="str">
        <f>IF($B865="","",IFERROR(INDEX(ITENS!$D$6:$D$205,MATCH($B865,ITENS!$A$6:$A$205,0)),"Item não cadastrado"))</f>
        <v/>
      </c>
      <c r="F865" s="16" t="str">
        <f>IF($B865="","",IFERROR(INDEX(ITENS!$E$6:$E$205,MATCH($B865,ITENS!$A$6:$A$205,0)),"Item não cadastrado"))</f>
        <v/>
      </c>
      <c r="G865" s="16" t="str">
        <f>IF($B865="","",IFERROR(INDEX(ITENS!$G$6:$G$205,MATCH($B865,ITENS!$A$6:$A$205,0)),"Item não cadastrado"))</f>
        <v/>
      </c>
      <c r="H865" s="9"/>
      <c r="I865" s="11" t="str">
        <f t="shared" si="39"/>
        <v/>
      </c>
      <c r="J865" s="11" t="str">
        <f t="shared" si="40"/>
        <v/>
      </c>
      <c r="K865" s="11" t="str">
        <f t="shared" si="41"/>
        <v/>
      </c>
      <c r="L865" s="6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5"/>
      <c r="B866" s="6"/>
      <c r="C866" s="16" t="str">
        <f>IF($B866="","",IFERROR(INDEX(ITENS!$B$6:$B$205,MATCH($B866,ITENS!$A$6:$A$205,0)),"Item não cadastrado"))</f>
        <v/>
      </c>
      <c r="D866" s="16" t="str">
        <f>IF($B866="","",IFERROR(INDEX(ITENS!$C$6:$C$205,MATCH($B866,ITENS!$A$6:$A$205,0)),"Item não cadastrado"))</f>
        <v/>
      </c>
      <c r="E866" s="16" t="str">
        <f>IF($B866="","",IFERROR(INDEX(ITENS!$D$6:$D$205,MATCH($B866,ITENS!$A$6:$A$205,0)),"Item não cadastrado"))</f>
        <v/>
      </c>
      <c r="F866" s="16" t="str">
        <f>IF($B866="","",IFERROR(INDEX(ITENS!$E$6:$E$205,MATCH($B866,ITENS!$A$6:$A$205,0)),"Item não cadastrado"))</f>
        <v/>
      </c>
      <c r="G866" s="16" t="str">
        <f>IF($B866="","",IFERROR(INDEX(ITENS!$G$6:$G$205,MATCH($B866,ITENS!$A$6:$A$205,0)),"Item não cadastrado"))</f>
        <v/>
      </c>
      <c r="H866" s="9"/>
      <c r="I866" s="11" t="str">
        <f t="shared" si="39"/>
        <v/>
      </c>
      <c r="J866" s="11" t="str">
        <f t="shared" si="40"/>
        <v/>
      </c>
      <c r="K866" s="11" t="str">
        <f t="shared" si="41"/>
        <v/>
      </c>
      <c r="L866" s="6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5"/>
      <c r="B867" s="6"/>
      <c r="C867" s="16" t="str">
        <f>IF($B867="","",IFERROR(INDEX(ITENS!$B$6:$B$205,MATCH($B867,ITENS!$A$6:$A$205,0)),"Item não cadastrado"))</f>
        <v/>
      </c>
      <c r="D867" s="16" t="str">
        <f>IF($B867="","",IFERROR(INDEX(ITENS!$C$6:$C$205,MATCH($B867,ITENS!$A$6:$A$205,0)),"Item não cadastrado"))</f>
        <v/>
      </c>
      <c r="E867" s="16" t="str">
        <f>IF($B867="","",IFERROR(INDEX(ITENS!$D$6:$D$205,MATCH($B867,ITENS!$A$6:$A$205,0)),"Item não cadastrado"))</f>
        <v/>
      </c>
      <c r="F867" s="16" t="str">
        <f>IF($B867="","",IFERROR(INDEX(ITENS!$E$6:$E$205,MATCH($B867,ITENS!$A$6:$A$205,0)),"Item não cadastrado"))</f>
        <v/>
      </c>
      <c r="G867" s="16" t="str">
        <f>IF($B867="","",IFERROR(INDEX(ITENS!$G$6:$G$205,MATCH($B867,ITENS!$A$6:$A$205,0)),"Item não cadastrado"))</f>
        <v/>
      </c>
      <c r="H867" s="9"/>
      <c r="I867" s="11" t="str">
        <f t="shared" si="39"/>
        <v/>
      </c>
      <c r="J867" s="11" t="str">
        <f t="shared" si="40"/>
        <v/>
      </c>
      <c r="K867" s="11" t="str">
        <f t="shared" si="41"/>
        <v/>
      </c>
      <c r="L867" s="6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5"/>
      <c r="B868" s="6"/>
      <c r="C868" s="16" t="str">
        <f>IF($B868="","",IFERROR(INDEX(ITENS!$B$6:$B$205,MATCH($B868,ITENS!$A$6:$A$205,0)),"Item não cadastrado"))</f>
        <v/>
      </c>
      <c r="D868" s="16" t="str">
        <f>IF($B868="","",IFERROR(INDEX(ITENS!$C$6:$C$205,MATCH($B868,ITENS!$A$6:$A$205,0)),"Item não cadastrado"))</f>
        <v/>
      </c>
      <c r="E868" s="16" t="str">
        <f>IF($B868="","",IFERROR(INDEX(ITENS!$D$6:$D$205,MATCH($B868,ITENS!$A$6:$A$205,0)),"Item não cadastrado"))</f>
        <v/>
      </c>
      <c r="F868" s="16" t="str">
        <f>IF($B868="","",IFERROR(INDEX(ITENS!$E$6:$E$205,MATCH($B868,ITENS!$A$6:$A$205,0)),"Item não cadastrado"))</f>
        <v/>
      </c>
      <c r="G868" s="16" t="str">
        <f>IF($B868="","",IFERROR(INDEX(ITENS!$G$6:$G$205,MATCH($B868,ITENS!$A$6:$A$205,0)),"Item não cadastrado"))</f>
        <v/>
      </c>
      <c r="H868" s="9"/>
      <c r="I868" s="11" t="str">
        <f t="shared" si="39"/>
        <v/>
      </c>
      <c r="J868" s="11" t="str">
        <f t="shared" si="40"/>
        <v/>
      </c>
      <c r="K868" s="11" t="str">
        <f t="shared" si="41"/>
        <v/>
      </c>
      <c r="L868" s="6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5"/>
      <c r="B869" s="6"/>
      <c r="C869" s="16" t="str">
        <f>IF($B869="","",IFERROR(INDEX(ITENS!$B$6:$B$205,MATCH($B869,ITENS!$A$6:$A$205,0)),"Item não cadastrado"))</f>
        <v/>
      </c>
      <c r="D869" s="16" t="str">
        <f>IF($B869="","",IFERROR(INDEX(ITENS!$C$6:$C$205,MATCH($B869,ITENS!$A$6:$A$205,0)),"Item não cadastrado"))</f>
        <v/>
      </c>
      <c r="E869" s="16" t="str">
        <f>IF($B869="","",IFERROR(INDEX(ITENS!$D$6:$D$205,MATCH($B869,ITENS!$A$6:$A$205,0)),"Item não cadastrado"))</f>
        <v/>
      </c>
      <c r="F869" s="16" t="str">
        <f>IF($B869="","",IFERROR(INDEX(ITENS!$E$6:$E$205,MATCH($B869,ITENS!$A$6:$A$205,0)),"Item não cadastrado"))</f>
        <v/>
      </c>
      <c r="G869" s="16" t="str">
        <f>IF($B869="","",IFERROR(INDEX(ITENS!$G$6:$G$205,MATCH($B869,ITENS!$A$6:$A$205,0)),"Item não cadastrado"))</f>
        <v/>
      </c>
      <c r="H869" s="9"/>
      <c r="I869" s="11" t="str">
        <f t="shared" si="39"/>
        <v/>
      </c>
      <c r="J869" s="11" t="str">
        <f t="shared" si="40"/>
        <v/>
      </c>
      <c r="K869" s="11" t="str">
        <f t="shared" si="41"/>
        <v/>
      </c>
      <c r="L869" s="6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5"/>
      <c r="B870" s="6"/>
      <c r="C870" s="16" t="str">
        <f>IF($B870="","",IFERROR(INDEX(ITENS!$B$6:$B$205,MATCH($B870,ITENS!$A$6:$A$205,0)),"Item não cadastrado"))</f>
        <v/>
      </c>
      <c r="D870" s="16" t="str">
        <f>IF($B870="","",IFERROR(INDEX(ITENS!$C$6:$C$205,MATCH($B870,ITENS!$A$6:$A$205,0)),"Item não cadastrado"))</f>
        <v/>
      </c>
      <c r="E870" s="16" t="str">
        <f>IF($B870="","",IFERROR(INDEX(ITENS!$D$6:$D$205,MATCH($B870,ITENS!$A$6:$A$205,0)),"Item não cadastrado"))</f>
        <v/>
      </c>
      <c r="F870" s="16" t="str">
        <f>IF($B870="","",IFERROR(INDEX(ITENS!$E$6:$E$205,MATCH($B870,ITENS!$A$6:$A$205,0)),"Item não cadastrado"))</f>
        <v/>
      </c>
      <c r="G870" s="16" t="str">
        <f>IF($B870="","",IFERROR(INDEX(ITENS!$G$6:$G$205,MATCH($B870,ITENS!$A$6:$A$205,0)),"Item não cadastrado"))</f>
        <v/>
      </c>
      <c r="H870" s="9"/>
      <c r="I870" s="11" t="str">
        <f t="shared" si="39"/>
        <v/>
      </c>
      <c r="J870" s="11" t="str">
        <f t="shared" si="40"/>
        <v/>
      </c>
      <c r="K870" s="11" t="str">
        <f t="shared" si="41"/>
        <v/>
      </c>
      <c r="L870" s="6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5"/>
      <c r="B871" s="6"/>
      <c r="C871" s="16" t="str">
        <f>IF($B871="","",IFERROR(INDEX(ITENS!$B$6:$B$205,MATCH($B871,ITENS!$A$6:$A$205,0)),"Item não cadastrado"))</f>
        <v/>
      </c>
      <c r="D871" s="16" t="str">
        <f>IF($B871="","",IFERROR(INDEX(ITENS!$C$6:$C$205,MATCH($B871,ITENS!$A$6:$A$205,0)),"Item não cadastrado"))</f>
        <v/>
      </c>
      <c r="E871" s="16" t="str">
        <f>IF($B871="","",IFERROR(INDEX(ITENS!$D$6:$D$205,MATCH($B871,ITENS!$A$6:$A$205,0)),"Item não cadastrado"))</f>
        <v/>
      </c>
      <c r="F871" s="16" t="str">
        <f>IF($B871="","",IFERROR(INDEX(ITENS!$E$6:$E$205,MATCH($B871,ITENS!$A$6:$A$205,0)),"Item não cadastrado"))</f>
        <v/>
      </c>
      <c r="G871" s="16" t="str">
        <f>IF($B871="","",IFERROR(INDEX(ITENS!$G$6:$G$205,MATCH($B871,ITENS!$A$6:$A$205,0)),"Item não cadastrado"))</f>
        <v/>
      </c>
      <c r="H871" s="9"/>
      <c r="I871" s="11" t="str">
        <f t="shared" si="39"/>
        <v/>
      </c>
      <c r="J871" s="11" t="str">
        <f t="shared" si="40"/>
        <v/>
      </c>
      <c r="K871" s="11" t="str">
        <f t="shared" si="41"/>
        <v/>
      </c>
      <c r="L871" s="6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5"/>
      <c r="B872" s="6"/>
      <c r="C872" s="16" t="str">
        <f>IF($B872="","",IFERROR(INDEX(ITENS!$B$6:$B$205,MATCH($B872,ITENS!$A$6:$A$205,0)),"Item não cadastrado"))</f>
        <v/>
      </c>
      <c r="D872" s="16" t="str">
        <f>IF($B872="","",IFERROR(INDEX(ITENS!$C$6:$C$205,MATCH($B872,ITENS!$A$6:$A$205,0)),"Item não cadastrado"))</f>
        <v/>
      </c>
      <c r="E872" s="16" t="str">
        <f>IF($B872="","",IFERROR(INDEX(ITENS!$D$6:$D$205,MATCH($B872,ITENS!$A$6:$A$205,0)),"Item não cadastrado"))</f>
        <v/>
      </c>
      <c r="F872" s="16" t="str">
        <f>IF($B872="","",IFERROR(INDEX(ITENS!$E$6:$E$205,MATCH($B872,ITENS!$A$6:$A$205,0)),"Item não cadastrado"))</f>
        <v/>
      </c>
      <c r="G872" s="16" t="str">
        <f>IF($B872="","",IFERROR(INDEX(ITENS!$G$6:$G$205,MATCH($B872,ITENS!$A$6:$A$205,0)),"Item não cadastrado"))</f>
        <v/>
      </c>
      <c r="H872" s="9"/>
      <c r="I872" s="11" t="str">
        <f t="shared" si="39"/>
        <v/>
      </c>
      <c r="J872" s="11" t="str">
        <f t="shared" si="40"/>
        <v/>
      </c>
      <c r="K872" s="11" t="str">
        <f t="shared" si="41"/>
        <v/>
      </c>
      <c r="L872" s="6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5"/>
      <c r="B873" s="6"/>
      <c r="C873" s="16" t="str">
        <f>IF($B873="","",IFERROR(INDEX(ITENS!$B$6:$B$205,MATCH($B873,ITENS!$A$6:$A$205,0)),"Item não cadastrado"))</f>
        <v/>
      </c>
      <c r="D873" s="16" t="str">
        <f>IF($B873="","",IFERROR(INDEX(ITENS!$C$6:$C$205,MATCH($B873,ITENS!$A$6:$A$205,0)),"Item não cadastrado"))</f>
        <v/>
      </c>
      <c r="E873" s="16" t="str">
        <f>IF($B873="","",IFERROR(INDEX(ITENS!$D$6:$D$205,MATCH($B873,ITENS!$A$6:$A$205,0)),"Item não cadastrado"))</f>
        <v/>
      </c>
      <c r="F873" s="16" t="str">
        <f>IF($B873="","",IFERROR(INDEX(ITENS!$E$6:$E$205,MATCH($B873,ITENS!$A$6:$A$205,0)),"Item não cadastrado"))</f>
        <v/>
      </c>
      <c r="G873" s="16" t="str">
        <f>IF($B873="","",IFERROR(INDEX(ITENS!$G$6:$G$205,MATCH($B873,ITENS!$A$6:$A$205,0)),"Item não cadastrado"))</f>
        <v/>
      </c>
      <c r="H873" s="9"/>
      <c r="I873" s="11" t="str">
        <f t="shared" si="39"/>
        <v/>
      </c>
      <c r="J873" s="11" t="str">
        <f t="shared" si="40"/>
        <v/>
      </c>
      <c r="K873" s="11" t="str">
        <f t="shared" si="41"/>
        <v/>
      </c>
      <c r="L873" s="6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5"/>
      <c r="B874" s="6"/>
      <c r="C874" s="16" t="str">
        <f>IF($B874="","",IFERROR(INDEX(ITENS!$B$6:$B$205,MATCH($B874,ITENS!$A$6:$A$205,0)),"Item não cadastrado"))</f>
        <v/>
      </c>
      <c r="D874" s="16" t="str">
        <f>IF($B874="","",IFERROR(INDEX(ITENS!$C$6:$C$205,MATCH($B874,ITENS!$A$6:$A$205,0)),"Item não cadastrado"))</f>
        <v/>
      </c>
      <c r="E874" s="16" t="str">
        <f>IF($B874="","",IFERROR(INDEX(ITENS!$D$6:$D$205,MATCH($B874,ITENS!$A$6:$A$205,0)),"Item não cadastrado"))</f>
        <v/>
      </c>
      <c r="F874" s="16" t="str">
        <f>IF($B874="","",IFERROR(INDEX(ITENS!$E$6:$E$205,MATCH($B874,ITENS!$A$6:$A$205,0)),"Item não cadastrado"))</f>
        <v/>
      </c>
      <c r="G874" s="16" t="str">
        <f>IF($B874="","",IFERROR(INDEX(ITENS!$G$6:$G$205,MATCH($B874,ITENS!$A$6:$A$205,0)),"Item não cadastrado"))</f>
        <v/>
      </c>
      <c r="H874" s="9"/>
      <c r="I874" s="11" t="str">
        <f t="shared" si="39"/>
        <v/>
      </c>
      <c r="J874" s="11" t="str">
        <f t="shared" si="40"/>
        <v/>
      </c>
      <c r="K874" s="11" t="str">
        <f t="shared" si="41"/>
        <v/>
      </c>
      <c r="L874" s="6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5"/>
      <c r="B875" s="6"/>
      <c r="C875" s="16" t="str">
        <f>IF($B875="","",IFERROR(INDEX(ITENS!$B$6:$B$205,MATCH($B875,ITENS!$A$6:$A$205,0)),"Item não cadastrado"))</f>
        <v/>
      </c>
      <c r="D875" s="16" t="str">
        <f>IF($B875="","",IFERROR(INDEX(ITENS!$C$6:$C$205,MATCH($B875,ITENS!$A$6:$A$205,0)),"Item não cadastrado"))</f>
        <v/>
      </c>
      <c r="E875" s="16" t="str">
        <f>IF($B875="","",IFERROR(INDEX(ITENS!$D$6:$D$205,MATCH($B875,ITENS!$A$6:$A$205,0)),"Item não cadastrado"))</f>
        <v/>
      </c>
      <c r="F875" s="16" t="str">
        <f>IF($B875="","",IFERROR(INDEX(ITENS!$E$6:$E$205,MATCH($B875,ITENS!$A$6:$A$205,0)),"Item não cadastrado"))</f>
        <v/>
      </c>
      <c r="G875" s="16" t="str">
        <f>IF($B875="","",IFERROR(INDEX(ITENS!$G$6:$G$205,MATCH($B875,ITENS!$A$6:$A$205,0)),"Item não cadastrado"))</f>
        <v/>
      </c>
      <c r="H875" s="9"/>
      <c r="I875" s="11" t="str">
        <f t="shared" si="39"/>
        <v/>
      </c>
      <c r="J875" s="11" t="str">
        <f t="shared" si="40"/>
        <v/>
      </c>
      <c r="K875" s="11" t="str">
        <f t="shared" si="41"/>
        <v/>
      </c>
      <c r="L875" s="6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5"/>
      <c r="B876" s="6"/>
      <c r="C876" s="16" t="str">
        <f>IF($B876="","",IFERROR(INDEX(ITENS!$B$6:$B$205,MATCH($B876,ITENS!$A$6:$A$205,0)),"Item não cadastrado"))</f>
        <v/>
      </c>
      <c r="D876" s="16" t="str">
        <f>IF($B876="","",IFERROR(INDEX(ITENS!$C$6:$C$205,MATCH($B876,ITENS!$A$6:$A$205,0)),"Item não cadastrado"))</f>
        <v/>
      </c>
      <c r="E876" s="16" t="str">
        <f>IF($B876="","",IFERROR(INDEX(ITENS!$D$6:$D$205,MATCH($B876,ITENS!$A$6:$A$205,0)),"Item não cadastrado"))</f>
        <v/>
      </c>
      <c r="F876" s="16" t="str">
        <f>IF($B876="","",IFERROR(INDEX(ITENS!$E$6:$E$205,MATCH($B876,ITENS!$A$6:$A$205,0)),"Item não cadastrado"))</f>
        <v/>
      </c>
      <c r="G876" s="16" t="str">
        <f>IF($B876="","",IFERROR(INDEX(ITENS!$G$6:$G$205,MATCH($B876,ITENS!$A$6:$A$205,0)),"Item não cadastrado"))</f>
        <v/>
      </c>
      <c r="H876" s="9"/>
      <c r="I876" s="11" t="str">
        <f t="shared" si="39"/>
        <v/>
      </c>
      <c r="J876" s="11" t="str">
        <f t="shared" si="40"/>
        <v/>
      </c>
      <c r="K876" s="11" t="str">
        <f t="shared" si="41"/>
        <v/>
      </c>
      <c r="L876" s="6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5"/>
      <c r="B877" s="6"/>
      <c r="C877" s="16" t="str">
        <f>IF($B877="","",IFERROR(INDEX(ITENS!$B$6:$B$205,MATCH($B877,ITENS!$A$6:$A$205,0)),"Item não cadastrado"))</f>
        <v/>
      </c>
      <c r="D877" s="16" t="str">
        <f>IF($B877="","",IFERROR(INDEX(ITENS!$C$6:$C$205,MATCH($B877,ITENS!$A$6:$A$205,0)),"Item não cadastrado"))</f>
        <v/>
      </c>
      <c r="E877" s="16" t="str">
        <f>IF($B877="","",IFERROR(INDEX(ITENS!$D$6:$D$205,MATCH($B877,ITENS!$A$6:$A$205,0)),"Item não cadastrado"))</f>
        <v/>
      </c>
      <c r="F877" s="16" t="str">
        <f>IF($B877="","",IFERROR(INDEX(ITENS!$E$6:$E$205,MATCH($B877,ITENS!$A$6:$A$205,0)),"Item não cadastrado"))</f>
        <v/>
      </c>
      <c r="G877" s="16" t="str">
        <f>IF($B877="","",IFERROR(INDEX(ITENS!$G$6:$G$205,MATCH($B877,ITENS!$A$6:$A$205,0)),"Item não cadastrado"))</f>
        <v/>
      </c>
      <c r="H877" s="9"/>
      <c r="I877" s="11" t="str">
        <f t="shared" si="39"/>
        <v/>
      </c>
      <c r="J877" s="11" t="str">
        <f t="shared" si="40"/>
        <v/>
      </c>
      <c r="K877" s="11" t="str">
        <f t="shared" si="41"/>
        <v/>
      </c>
      <c r="L877" s="6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5"/>
      <c r="B878" s="6"/>
      <c r="C878" s="16" t="str">
        <f>IF($B878="","",IFERROR(INDEX(ITENS!$B$6:$B$205,MATCH($B878,ITENS!$A$6:$A$205,0)),"Item não cadastrado"))</f>
        <v/>
      </c>
      <c r="D878" s="16" t="str">
        <f>IF($B878="","",IFERROR(INDEX(ITENS!$C$6:$C$205,MATCH($B878,ITENS!$A$6:$A$205,0)),"Item não cadastrado"))</f>
        <v/>
      </c>
      <c r="E878" s="16" t="str">
        <f>IF($B878="","",IFERROR(INDEX(ITENS!$D$6:$D$205,MATCH($B878,ITENS!$A$6:$A$205,0)),"Item não cadastrado"))</f>
        <v/>
      </c>
      <c r="F878" s="16" t="str">
        <f>IF($B878="","",IFERROR(INDEX(ITENS!$E$6:$E$205,MATCH($B878,ITENS!$A$6:$A$205,0)),"Item não cadastrado"))</f>
        <v/>
      </c>
      <c r="G878" s="16" t="str">
        <f>IF($B878="","",IFERROR(INDEX(ITENS!$G$6:$G$205,MATCH($B878,ITENS!$A$6:$A$205,0)),"Item não cadastrado"))</f>
        <v/>
      </c>
      <c r="H878" s="9"/>
      <c r="I878" s="11" t="str">
        <f t="shared" si="39"/>
        <v/>
      </c>
      <c r="J878" s="11" t="str">
        <f t="shared" si="40"/>
        <v/>
      </c>
      <c r="K878" s="11" t="str">
        <f t="shared" si="41"/>
        <v/>
      </c>
      <c r="L878" s="6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5"/>
      <c r="B879" s="6"/>
      <c r="C879" s="16" t="str">
        <f>IF($B879="","",IFERROR(INDEX(ITENS!$B$6:$B$205,MATCH($B879,ITENS!$A$6:$A$205,0)),"Item não cadastrado"))</f>
        <v/>
      </c>
      <c r="D879" s="16" t="str">
        <f>IF($B879="","",IFERROR(INDEX(ITENS!$C$6:$C$205,MATCH($B879,ITENS!$A$6:$A$205,0)),"Item não cadastrado"))</f>
        <v/>
      </c>
      <c r="E879" s="16" t="str">
        <f>IF($B879="","",IFERROR(INDEX(ITENS!$D$6:$D$205,MATCH($B879,ITENS!$A$6:$A$205,0)),"Item não cadastrado"))</f>
        <v/>
      </c>
      <c r="F879" s="16" t="str">
        <f>IF($B879="","",IFERROR(INDEX(ITENS!$E$6:$E$205,MATCH($B879,ITENS!$A$6:$A$205,0)),"Item não cadastrado"))</f>
        <v/>
      </c>
      <c r="G879" s="16" t="str">
        <f>IF($B879="","",IFERROR(INDEX(ITENS!$G$6:$G$205,MATCH($B879,ITENS!$A$6:$A$205,0)),"Item não cadastrado"))</f>
        <v/>
      </c>
      <c r="H879" s="9"/>
      <c r="I879" s="11" t="str">
        <f t="shared" si="39"/>
        <v/>
      </c>
      <c r="J879" s="11" t="str">
        <f t="shared" si="40"/>
        <v/>
      </c>
      <c r="K879" s="11" t="str">
        <f t="shared" si="41"/>
        <v/>
      </c>
      <c r="L879" s="6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5"/>
      <c r="B880" s="6"/>
      <c r="C880" s="16" t="str">
        <f>IF($B880="","",IFERROR(INDEX(ITENS!$B$6:$B$205,MATCH($B880,ITENS!$A$6:$A$205,0)),"Item não cadastrado"))</f>
        <v/>
      </c>
      <c r="D880" s="16" t="str">
        <f>IF($B880="","",IFERROR(INDEX(ITENS!$C$6:$C$205,MATCH($B880,ITENS!$A$6:$A$205,0)),"Item não cadastrado"))</f>
        <v/>
      </c>
      <c r="E880" s="16" t="str">
        <f>IF($B880="","",IFERROR(INDEX(ITENS!$D$6:$D$205,MATCH($B880,ITENS!$A$6:$A$205,0)),"Item não cadastrado"))</f>
        <v/>
      </c>
      <c r="F880" s="16" t="str">
        <f>IF($B880="","",IFERROR(INDEX(ITENS!$E$6:$E$205,MATCH($B880,ITENS!$A$6:$A$205,0)),"Item não cadastrado"))</f>
        <v/>
      </c>
      <c r="G880" s="16" t="str">
        <f>IF($B880="","",IFERROR(INDEX(ITENS!$G$6:$G$205,MATCH($B880,ITENS!$A$6:$A$205,0)),"Item não cadastrado"))</f>
        <v/>
      </c>
      <c r="H880" s="9"/>
      <c r="I880" s="11" t="str">
        <f t="shared" si="39"/>
        <v/>
      </c>
      <c r="J880" s="11" t="str">
        <f t="shared" si="40"/>
        <v/>
      </c>
      <c r="K880" s="11" t="str">
        <f t="shared" si="41"/>
        <v/>
      </c>
      <c r="L880" s="6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5"/>
      <c r="B881" s="6"/>
      <c r="C881" s="16" t="str">
        <f>IF($B881="","",IFERROR(INDEX(ITENS!$B$6:$B$205,MATCH($B881,ITENS!$A$6:$A$205,0)),"Item não cadastrado"))</f>
        <v/>
      </c>
      <c r="D881" s="16" t="str">
        <f>IF($B881="","",IFERROR(INDEX(ITENS!$C$6:$C$205,MATCH($B881,ITENS!$A$6:$A$205,0)),"Item não cadastrado"))</f>
        <v/>
      </c>
      <c r="E881" s="16" t="str">
        <f>IF($B881="","",IFERROR(INDEX(ITENS!$D$6:$D$205,MATCH($B881,ITENS!$A$6:$A$205,0)),"Item não cadastrado"))</f>
        <v/>
      </c>
      <c r="F881" s="16" t="str">
        <f>IF($B881="","",IFERROR(INDEX(ITENS!$E$6:$E$205,MATCH($B881,ITENS!$A$6:$A$205,0)),"Item não cadastrado"))</f>
        <v/>
      </c>
      <c r="G881" s="16" t="str">
        <f>IF($B881="","",IFERROR(INDEX(ITENS!$G$6:$G$205,MATCH($B881,ITENS!$A$6:$A$205,0)),"Item não cadastrado"))</f>
        <v/>
      </c>
      <c r="H881" s="9"/>
      <c r="I881" s="11" t="str">
        <f t="shared" si="39"/>
        <v/>
      </c>
      <c r="J881" s="11" t="str">
        <f t="shared" si="40"/>
        <v/>
      </c>
      <c r="K881" s="11" t="str">
        <f t="shared" si="41"/>
        <v/>
      </c>
      <c r="L881" s="6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5"/>
      <c r="B882" s="6"/>
      <c r="C882" s="16" t="str">
        <f>IF($B882="","",IFERROR(INDEX(ITENS!$B$6:$B$205,MATCH($B882,ITENS!$A$6:$A$205,0)),"Item não cadastrado"))</f>
        <v/>
      </c>
      <c r="D882" s="16" t="str">
        <f>IF($B882="","",IFERROR(INDEX(ITENS!$C$6:$C$205,MATCH($B882,ITENS!$A$6:$A$205,0)),"Item não cadastrado"))</f>
        <v/>
      </c>
      <c r="E882" s="16" t="str">
        <f>IF($B882="","",IFERROR(INDEX(ITENS!$D$6:$D$205,MATCH($B882,ITENS!$A$6:$A$205,0)),"Item não cadastrado"))</f>
        <v/>
      </c>
      <c r="F882" s="16" t="str">
        <f>IF($B882="","",IFERROR(INDEX(ITENS!$E$6:$E$205,MATCH($B882,ITENS!$A$6:$A$205,0)),"Item não cadastrado"))</f>
        <v/>
      </c>
      <c r="G882" s="16" t="str">
        <f>IF($B882="","",IFERROR(INDEX(ITENS!$G$6:$G$205,MATCH($B882,ITENS!$A$6:$A$205,0)),"Item não cadastrado"))</f>
        <v/>
      </c>
      <c r="H882" s="9"/>
      <c r="I882" s="11" t="str">
        <f t="shared" si="39"/>
        <v/>
      </c>
      <c r="J882" s="11" t="str">
        <f t="shared" si="40"/>
        <v/>
      </c>
      <c r="K882" s="11" t="str">
        <f t="shared" si="41"/>
        <v/>
      </c>
      <c r="L882" s="6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5"/>
      <c r="B883" s="6"/>
      <c r="C883" s="16" t="str">
        <f>IF($B883="","",IFERROR(INDEX(ITENS!$B$6:$B$205,MATCH($B883,ITENS!$A$6:$A$205,0)),"Item não cadastrado"))</f>
        <v/>
      </c>
      <c r="D883" s="16" t="str">
        <f>IF($B883="","",IFERROR(INDEX(ITENS!$C$6:$C$205,MATCH($B883,ITENS!$A$6:$A$205,0)),"Item não cadastrado"))</f>
        <v/>
      </c>
      <c r="E883" s="16" t="str">
        <f>IF($B883="","",IFERROR(INDEX(ITENS!$D$6:$D$205,MATCH($B883,ITENS!$A$6:$A$205,0)),"Item não cadastrado"))</f>
        <v/>
      </c>
      <c r="F883" s="16" t="str">
        <f>IF($B883="","",IFERROR(INDEX(ITENS!$E$6:$E$205,MATCH($B883,ITENS!$A$6:$A$205,0)),"Item não cadastrado"))</f>
        <v/>
      </c>
      <c r="G883" s="16" t="str">
        <f>IF($B883="","",IFERROR(INDEX(ITENS!$G$6:$G$205,MATCH($B883,ITENS!$A$6:$A$205,0)),"Item não cadastrado"))</f>
        <v/>
      </c>
      <c r="H883" s="9"/>
      <c r="I883" s="11" t="str">
        <f t="shared" si="39"/>
        <v/>
      </c>
      <c r="J883" s="11" t="str">
        <f t="shared" si="40"/>
        <v/>
      </c>
      <c r="K883" s="11" t="str">
        <f t="shared" si="41"/>
        <v/>
      </c>
      <c r="L883" s="6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5"/>
      <c r="B884" s="6"/>
      <c r="C884" s="16" t="str">
        <f>IF($B884="","",IFERROR(INDEX(ITENS!$B$6:$B$205,MATCH($B884,ITENS!$A$6:$A$205,0)),"Item não cadastrado"))</f>
        <v/>
      </c>
      <c r="D884" s="16" t="str">
        <f>IF($B884="","",IFERROR(INDEX(ITENS!$C$6:$C$205,MATCH($B884,ITENS!$A$6:$A$205,0)),"Item não cadastrado"))</f>
        <v/>
      </c>
      <c r="E884" s="16" t="str">
        <f>IF($B884="","",IFERROR(INDEX(ITENS!$D$6:$D$205,MATCH($B884,ITENS!$A$6:$A$205,0)),"Item não cadastrado"))</f>
        <v/>
      </c>
      <c r="F884" s="16" t="str">
        <f>IF($B884="","",IFERROR(INDEX(ITENS!$E$6:$E$205,MATCH($B884,ITENS!$A$6:$A$205,0)),"Item não cadastrado"))</f>
        <v/>
      </c>
      <c r="G884" s="16" t="str">
        <f>IF($B884="","",IFERROR(INDEX(ITENS!$G$6:$G$205,MATCH($B884,ITENS!$A$6:$A$205,0)),"Item não cadastrado"))</f>
        <v/>
      </c>
      <c r="H884" s="9"/>
      <c r="I884" s="11" t="str">
        <f t="shared" si="39"/>
        <v/>
      </c>
      <c r="J884" s="11" t="str">
        <f t="shared" si="40"/>
        <v/>
      </c>
      <c r="K884" s="11" t="str">
        <f t="shared" si="41"/>
        <v/>
      </c>
      <c r="L884" s="6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5"/>
      <c r="B885" s="6"/>
      <c r="C885" s="16" t="str">
        <f>IF($B885="","",IFERROR(INDEX(ITENS!$B$6:$B$205,MATCH($B885,ITENS!$A$6:$A$205,0)),"Item não cadastrado"))</f>
        <v/>
      </c>
      <c r="D885" s="16" t="str">
        <f>IF($B885="","",IFERROR(INDEX(ITENS!$C$6:$C$205,MATCH($B885,ITENS!$A$6:$A$205,0)),"Item não cadastrado"))</f>
        <v/>
      </c>
      <c r="E885" s="16" t="str">
        <f>IF($B885="","",IFERROR(INDEX(ITENS!$D$6:$D$205,MATCH($B885,ITENS!$A$6:$A$205,0)),"Item não cadastrado"))</f>
        <v/>
      </c>
      <c r="F885" s="16" t="str">
        <f>IF($B885="","",IFERROR(INDEX(ITENS!$E$6:$E$205,MATCH($B885,ITENS!$A$6:$A$205,0)),"Item não cadastrado"))</f>
        <v/>
      </c>
      <c r="G885" s="16" t="str">
        <f>IF($B885="","",IFERROR(INDEX(ITENS!$G$6:$G$205,MATCH($B885,ITENS!$A$6:$A$205,0)),"Item não cadastrado"))</f>
        <v/>
      </c>
      <c r="H885" s="9"/>
      <c r="I885" s="11" t="str">
        <f t="shared" si="39"/>
        <v/>
      </c>
      <c r="J885" s="11" t="str">
        <f t="shared" si="40"/>
        <v/>
      </c>
      <c r="K885" s="11" t="str">
        <f t="shared" si="41"/>
        <v/>
      </c>
      <c r="L885" s="6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5"/>
      <c r="B886" s="6"/>
      <c r="C886" s="16" t="str">
        <f>IF($B886="","",IFERROR(INDEX(ITENS!$B$6:$B$205,MATCH($B886,ITENS!$A$6:$A$205,0)),"Item não cadastrado"))</f>
        <v/>
      </c>
      <c r="D886" s="16" t="str">
        <f>IF($B886="","",IFERROR(INDEX(ITENS!$C$6:$C$205,MATCH($B886,ITENS!$A$6:$A$205,0)),"Item não cadastrado"))</f>
        <v/>
      </c>
      <c r="E886" s="16" t="str">
        <f>IF($B886="","",IFERROR(INDEX(ITENS!$D$6:$D$205,MATCH($B886,ITENS!$A$6:$A$205,0)),"Item não cadastrado"))</f>
        <v/>
      </c>
      <c r="F886" s="16" t="str">
        <f>IF($B886="","",IFERROR(INDEX(ITENS!$E$6:$E$205,MATCH($B886,ITENS!$A$6:$A$205,0)),"Item não cadastrado"))</f>
        <v/>
      </c>
      <c r="G886" s="16" t="str">
        <f>IF($B886="","",IFERROR(INDEX(ITENS!$G$6:$G$205,MATCH($B886,ITENS!$A$6:$A$205,0)),"Item não cadastrado"))</f>
        <v/>
      </c>
      <c r="H886" s="9"/>
      <c r="I886" s="11" t="str">
        <f t="shared" si="39"/>
        <v/>
      </c>
      <c r="J886" s="11" t="str">
        <f t="shared" si="40"/>
        <v/>
      </c>
      <c r="K886" s="11" t="str">
        <f t="shared" si="41"/>
        <v/>
      </c>
      <c r="L886" s="6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5"/>
      <c r="B887" s="6"/>
      <c r="C887" s="16" t="str">
        <f>IF($B887="","",IFERROR(INDEX(ITENS!$B$6:$B$205,MATCH($B887,ITENS!$A$6:$A$205,0)),"Item não cadastrado"))</f>
        <v/>
      </c>
      <c r="D887" s="16" t="str">
        <f>IF($B887="","",IFERROR(INDEX(ITENS!$C$6:$C$205,MATCH($B887,ITENS!$A$6:$A$205,0)),"Item não cadastrado"))</f>
        <v/>
      </c>
      <c r="E887" s="16" t="str">
        <f>IF($B887="","",IFERROR(INDEX(ITENS!$D$6:$D$205,MATCH($B887,ITENS!$A$6:$A$205,0)),"Item não cadastrado"))</f>
        <v/>
      </c>
      <c r="F887" s="16" t="str">
        <f>IF($B887="","",IFERROR(INDEX(ITENS!$E$6:$E$205,MATCH($B887,ITENS!$A$6:$A$205,0)),"Item não cadastrado"))</f>
        <v/>
      </c>
      <c r="G887" s="16" t="str">
        <f>IF($B887="","",IFERROR(INDEX(ITENS!$G$6:$G$205,MATCH($B887,ITENS!$A$6:$A$205,0)),"Item não cadastrado"))</f>
        <v/>
      </c>
      <c r="H887" s="9"/>
      <c r="I887" s="11" t="str">
        <f t="shared" si="39"/>
        <v/>
      </c>
      <c r="J887" s="11" t="str">
        <f t="shared" si="40"/>
        <v/>
      </c>
      <c r="K887" s="11" t="str">
        <f t="shared" si="41"/>
        <v/>
      </c>
      <c r="L887" s="6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5"/>
      <c r="B888" s="6"/>
      <c r="C888" s="16" t="str">
        <f>IF($B888="","",IFERROR(INDEX(ITENS!$B$6:$B$205,MATCH($B888,ITENS!$A$6:$A$205,0)),"Item não cadastrado"))</f>
        <v/>
      </c>
      <c r="D888" s="16" t="str">
        <f>IF($B888="","",IFERROR(INDEX(ITENS!$C$6:$C$205,MATCH($B888,ITENS!$A$6:$A$205,0)),"Item não cadastrado"))</f>
        <v/>
      </c>
      <c r="E888" s="16" t="str">
        <f>IF($B888="","",IFERROR(INDEX(ITENS!$D$6:$D$205,MATCH($B888,ITENS!$A$6:$A$205,0)),"Item não cadastrado"))</f>
        <v/>
      </c>
      <c r="F888" s="16" t="str">
        <f>IF($B888="","",IFERROR(INDEX(ITENS!$E$6:$E$205,MATCH($B888,ITENS!$A$6:$A$205,0)),"Item não cadastrado"))</f>
        <v/>
      </c>
      <c r="G888" s="16" t="str">
        <f>IF($B888="","",IFERROR(INDEX(ITENS!$G$6:$G$205,MATCH($B888,ITENS!$A$6:$A$205,0)),"Item não cadastrado"))</f>
        <v/>
      </c>
      <c r="H888" s="9"/>
      <c r="I888" s="11" t="str">
        <f t="shared" si="39"/>
        <v/>
      </c>
      <c r="J888" s="11" t="str">
        <f t="shared" si="40"/>
        <v/>
      </c>
      <c r="K888" s="11" t="str">
        <f t="shared" si="41"/>
        <v/>
      </c>
      <c r="L888" s="6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5"/>
      <c r="B889" s="6"/>
      <c r="C889" s="16" t="str">
        <f>IF($B889="","",IFERROR(INDEX(ITENS!$B$6:$B$205,MATCH($B889,ITENS!$A$6:$A$205,0)),"Item não cadastrado"))</f>
        <v/>
      </c>
      <c r="D889" s="16" t="str">
        <f>IF($B889="","",IFERROR(INDEX(ITENS!$C$6:$C$205,MATCH($B889,ITENS!$A$6:$A$205,0)),"Item não cadastrado"))</f>
        <v/>
      </c>
      <c r="E889" s="16" t="str">
        <f>IF($B889="","",IFERROR(INDEX(ITENS!$D$6:$D$205,MATCH($B889,ITENS!$A$6:$A$205,0)),"Item não cadastrado"))</f>
        <v/>
      </c>
      <c r="F889" s="16" t="str">
        <f>IF($B889="","",IFERROR(INDEX(ITENS!$E$6:$E$205,MATCH($B889,ITENS!$A$6:$A$205,0)),"Item não cadastrado"))</f>
        <v/>
      </c>
      <c r="G889" s="16" t="str">
        <f>IF($B889="","",IFERROR(INDEX(ITENS!$G$6:$G$205,MATCH($B889,ITENS!$A$6:$A$205,0)),"Item não cadastrado"))</f>
        <v/>
      </c>
      <c r="H889" s="9"/>
      <c r="I889" s="11" t="str">
        <f t="shared" si="39"/>
        <v/>
      </c>
      <c r="J889" s="11" t="str">
        <f t="shared" si="40"/>
        <v/>
      </c>
      <c r="K889" s="11" t="str">
        <f t="shared" si="41"/>
        <v/>
      </c>
      <c r="L889" s="6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5"/>
      <c r="B890" s="6"/>
      <c r="C890" s="16" t="str">
        <f>IF($B890="","",IFERROR(INDEX(ITENS!$B$6:$B$205,MATCH($B890,ITENS!$A$6:$A$205,0)),"Item não cadastrado"))</f>
        <v/>
      </c>
      <c r="D890" s="16" t="str">
        <f>IF($B890="","",IFERROR(INDEX(ITENS!$C$6:$C$205,MATCH($B890,ITENS!$A$6:$A$205,0)),"Item não cadastrado"))</f>
        <v/>
      </c>
      <c r="E890" s="16" t="str">
        <f>IF($B890="","",IFERROR(INDEX(ITENS!$D$6:$D$205,MATCH($B890,ITENS!$A$6:$A$205,0)),"Item não cadastrado"))</f>
        <v/>
      </c>
      <c r="F890" s="16" t="str">
        <f>IF($B890="","",IFERROR(INDEX(ITENS!$E$6:$E$205,MATCH($B890,ITENS!$A$6:$A$205,0)),"Item não cadastrado"))</f>
        <v/>
      </c>
      <c r="G890" s="16" t="str">
        <f>IF($B890="","",IFERROR(INDEX(ITENS!$G$6:$G$205,MATCH($B890,ITENS!$A$6:$A$205,0)),"Item não cadastrado"))</f>
        <v/>
      </c>
      <c r="H890" s="9"/>
      <c r="I890" s="11" t="str">
        <f t="shared" si="39"/>
        <v/>
      </c>
      <c r="J890" s="11" t="str">
        <f t="shared" si="40"/>
        <v/>
      </c>
      <c r="K890" s="11" t="str">
        <f t="shared" si="41"/>
        <v/>
      </c>
      <c r="L890" s="6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5"/>
      <c r="B891" s="6"/>
      <c r="C891" s="16" t="str">
        <f>IF($B891="","",IFERROR(INDEX(ITENS!$B$6:$B$205,MATCH($B891,ITENS!$A$6:$A$205,0)),"Item não cadastrado"))</f>
        <v/>
      </c>
      <c r="D891" s="16" t="str">
        <f>IF($B891="","",IFERROR(INDEX(ITENS!$C$6:$C$205,MATCH($B891,ITENS!$A$6:$A$205,0)),"Item não cadastrado"))</f>
        <v/>
      </c>
      <c r="E891" s="16" t="str">
        <f>IF($B891="","",IFERROR(INDEX(ITENS!$D$6:$D$205,MATCH($B891,ITENS!$A$6:$A$205,0)),"Item não cadastrado"))</f>
        <v/>
      </c>
      <c r="F891" s="16" t="str">
        <f>IF($B891="","",IFERROR(INDEX(ITENS!$E$6:$E$205,MATCH($B891,ITENS!$A$6:$A$205,0)),"Item não cadastrado"))</f>
        <v/>
      </c>
      <c r="G891" s="16" t="str">
        <f>IF($B891="","",IFERROR(INDEX(ITENS!$G$6:$G$205,MATCH($B891,ITENS!$A$6:$A$205,0)),"Item não cadastrado"))</f>
        <v/>
      </c>
      <c r="H891" s="9"/>
      <c r="I891" s="11" t="str">
        <f t="shared" si="39"/>
        <v/>
      </c>
      <c r="J891" s="11" t="str">
        <f t="shared" si="40"/>
        <v/>
      </c>
      <c r="K891" s="11" t="str">
        <f t="shared" si="41"/>
        <v/>
      </c>
      <c r="L891" s="6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5"/>
      <c r="B892" s="6"/>
      <c r="C892" s="16" t="str">
        <f>IF($B892="","",IFERROR(INDEX(ITENS!$B$6:$B$205,MATCH($B892,ITENS!$A$6:$A$205,0)),"Item não cadastrado"))</f>
        <v/>
      </c>
      <c r="D892" s="16" t="str">
        <f>IF($B892="","",IFERROR(INDEX(ITENS!$C$6:$C$205,MATCH($B892,ITENS!$A$6:$A$205,0)),"Item não cadastrado"))</f>
        <v/>
      </c>
      <c r="E892" s="16" t="str">
        <f>IF($B892="","",IFERROR(INDEX(ITENS!$D$6:$D$205,MATCH($B892,ITENS!$A$6:$A$205,0)),"Item não cadastrado"))</f>
        <v/>
      </c>
      <c r="F892" s="16" t="str">
        <f>IF($B892="","",IFERROR(INDEX(ITENS!$E$6:$E$205,MATCH($B892,ITENS!$A$6:$A$205,0)),"Item não cadastrado"))</f>
        <v/>
      </c>
      <c r="G892" s="16" t="str">
        <f>IF($B892="","",IFERROR(INDEX(ITENS!$G$6:$G$205,MATCH($B892,ITENS!$A$6:$A$205,0)),"Item não cadastrado"))</f>
        <v/>
      </c>
      <c r="H892" s="9"/>
      <c r="I892" s="11" t="str">
        <f t="shared" si="39"/>
        <v/>
      </c>
      <c r="J892" s="11" t="str">
        <f t="shared" si="40"/>
        <v/>
      </c>
      <c r="K892" s="11" t="str">
        <f t="shared" si="41"/>
        <v/>
      </c>
      <c r="L892" s="6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5"/>
      <c r="B893" s="6"/>
      <c r="C893" s="16" t="str">
        <f>IF($B893="","",IFERROR(INDEX(ITENS!$B$6:$B$205,MATCH($B893,ITENS!$A$6:$A$205,0)),"Item não cadastrado"))</f>
        <v/>
      </c>
      <c r="D893" s="16" t="str">
        <f>IF($B893="","",IFERROR(INDEX(ITENS!$C$6:$C$205,MATCH($B893,ITENS!$A$6:$A$205,0)),"Item não cadastrado"))</f>
        <v/>
      </c>
      <c r="E893" s="16" t="str">
        <f>IF($B893="","",IFERROR(INDEX(ITENS!$D$6:$D$205,MATCH($B893,ITENS!$A$6:$A$205,0)),"Item não cadastrado"))</f>
        <v/>
      </c>
      <c r="F893" s="16" t="str">
        <f>IF($B893="","",IFERROR(INDEX(ITENS!$E$6:$E$205,MATCH($B893,ITENS!$A$6:$A$205,0)),"Item não cadastrado"))</f>
        <v/>
      </c>
      <c r="G893" s="16" t="str">
        <f>IF($B893="","",IFERROR(INDEX(ITENS!$G$6:$G$205,MATCH($B893,ITENS!$A$6:$A$205,0)),"Item não cadastrado"))</f>
        <v/>
      </c>
      <c r="H893" s="9"/>
      <c r="I893" s="11" t="str">
        <f t="shared" si="39"/>
        <v/>
      </c>
      <c r="J893" s="11" t="str">
        <f t="shared" si="40"/>
        <v/>
      </c>
      <c r="K893" s="11" t="str">
        <f t="shared" si="41"/>
        <v/>
      </c>
      <c r="L893" s="6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5"/>
      <c r="B894" s="6"/>
      <c r="C894" s="16" t="str">
        <f>IF($B894="","",IFERROR(INDEX(ITENS!$B$6:$B$205,MATCH($B894,ITENS!$A$6:$A$205,0)),"Item não cadastrado"))</f>
        <v/>
      </c>
      <c r="D894" s="16" t="str">
        <f>IF($B894="","",IFERROR(INDEX(ITENS!$C$6:$C$205,MATCH($B894,ITENS!$A$6:$A$205,0)),"Item não cadastrado"))</f>
        <v/>
      </c>
      <c r="E894" s="16" t="str">
        <f>IF($B894="","",IFERROR(INDEX(ITENS!$D$6:$D$205,MATCH($B894,ITENS!$A$6:$A$205,0)),"Item não cadastrado"))</f>
        <v/>
      </c>
      <c r="F894" s="16" t="str">
        <f>IF($B894="","",IFERROR(INDEX(ITENS!$E$6:$E$205,MATCH($B894,ITENS!$A$6:$A$205,0)),"Item não cadastrado"))</f>
        <v/>
      </c>
      <c r="G894" s="16" t="str">
        <f>IF($B894="","",IFERROR(INDEX(ITENS!$G$6:$G$205,MATCH($B894,ITENS!$A$6:$A$205,0)),"Item não cadastrado"))</f>
        <v/>
      </c>
      <c r="H894" s="9"/>
      <c r="I894" s="11" t="str">
        <f t="shared" si="39"/>
        <v/>
      </c>
      <c r="J894" s="11" t="str">
        <f t="shared" si="40"/>
        <v/>
      </c>
      <c r="K894" s="11" t="str">
        <f t="shared" si="41"/>
        <v/>
      </c>
      <c r="L894" s="6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5"/>
      <c r="B895" s="6"/>
      <c r="C895" s="16" t="str">
        <f>IF($B895="","",IFERROR(INDEX(ITENS!$B$6:$B$205,MATCH($B895,ITENS!$A$6:$A$205,0)),"Item não cadastrado"))</f>
        <v/>
      </c>
      <c r="D895" s="16" t="str">
        <f>IF($B895="","",IFERROR(INDEX(ITENS!$C$6:$C$205,MATCH($B895,ITENS!$A$6:$A$205,0)),"Item não cadastrado"))</f>
        <v/>
      </c>
      <c r="E895" s="16" t="str">
        <f>IF($B895="","",IFERROR(INDEX(ITENS!$D$6:$D$205,MATCH($B895,ITENS!$A$6:$A$205,0)),"Item não cadastrado"))</f>
        <v/>
      </c>
      <c r="F895" s="16" t="str">
        <f>IF($B895="","",IFERROR(INDEX(ITENS!$E$6:$E$205,MATCH($B895,ITENS!$A$6:$A$205,0)),"Item não cadastrado"))</f>
        <v/>
      </c>
      <c r="G895" s="16" t="str">
        <f>IF($B895="","",IFERROR(INDEX(ITENS!$G$6:$G$205,MATCH($B895,ITENS!$A$6:$A$205,0)),"Item não cadastrado"))</f>
        <v/>
      </c>
      <c r="H895" s="9"/>
      <c r="I895" s="11" t="str">
        <f t="shared" si="39"/>
        <v/>
      </c>
      <c r="J895" s="11" t="str">
        <f t="shared" si="40"/>
        <v/>
      </c>
      <c r="K895" s="11" t="str">
        <f t="shared" si="41"/>
        <v/>
      </c>
      <c r="L895" s="6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5"/>
      <c r="B896" s="6"/>
      <c r="C896" s="16" t="str">
        <f>IF($B896="","",IFERROR(INDEX(ITENS!$B$6:$B$205,MATCH($B896,ITENS!$A$6:$A$205,0)),"Item não cadastrado"))</f>
        <v/>
      </c>
      <c r="D896" s="16" t="str">
        <f>IF($B896="","",IFERROR(INDEX(ITENS!$C$6:$C$205,MATCH($B896,ITENS!$A$6:$A$205,0)),"Item não cadastrado"))</f>
        <v/>
      </c>
      <c r="E896" s="16" t="str">
        <f>IF($B896="","",IFERROR(INDEX(ITENS!$D$6:$D$205,MATCH($B896,ITENS!$A$6:$A$205,0)),"Item não cadastrado"))</f>
        <v/>
      </c>
      <c r="F896" s="16" t="str">
        <f>IF($B896="","",IFERROR(INDEX(ITENS!$E$6:$E$205,MATCH($B896,ITENS!$A$6:$A$205,0)),"Item não cadastrado"))</f>
        <v/>
      </c>
      <c r="G896" s="16" t="str">
        <f>IF($B896="","",IFERROR(INDEX(ITENS!$G$6:$G$205,MATCH($B896,ITENS!$A$6:$A$205,0)),"Item não cadastrado"))</f>
        <v/>
      </c>
      <c r="H896" s="9"/>
      <c r="I896" s="11" t="str">
        <f t="shared" si="39"/>
        <v/>
      </c>
      <c r="J896" s="11" t="str">
        <f t="shared" si="40"/>
        <v/>
      </c>
      <c r="K896" s="11" t="str">
        <f t="shared" si="41"/>
        <v/>
      </c>
      <c r="L896" s="6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5"/>
      <c r="B897" s="6"/>
      <c r="C897" s="16" t="str">
        <f>IF($B897="","",IFERROR(INDEX(ITENS!$B$6:$B$205,MATCH($B897,ITENS!$A$6:$A$205,0)),"Item não cadastrado"))</f>
        <v/>
      </c>
      <c r="D897" s="16" t="str">
        <f>IF($B897="","",IFERROR(INDEX(ITENS!$C$6:$C$205,MATCH($B897,ITENS!$A$6:$A$205,0)),"Item não cadastrado"))</f>
        <v/>
      </c>
      <c r="E897" s="16" t="str">
        <f>IF($B897="","",IFERROR(INDEX(ITENS!$D$6:$D$205,MATCH($B897,ITENS!$A$6:$A$205,0)),"Item não cadastrado"))</f>
        <v/>
      </c>
      <c r="F897" s="16" t="str">
        <f>IF($B897="","",IFERROR(INDEX(ITENS!$E$6:$E$205,MATCH($B897,ITENS!$A$6:$A$205,0)),"Item não cadastrado"))</f>
        <v/>
      </c>
      <c r="G897" s="16" t="str">
        <f>IF($B897="","",IFERROR(INDEX(ITENS!$G$6:$G$205,MATCH($B897,ITENS!$A$6:$A$205,0)),"Item não cadastrado"))</f>
        <v/>
      </c>
      <c r="H897" s="9"/>
      <c r="I897" s="11" t="str">
        <f t="shared" si="39"/>
        <v/>
      </c>
      <c r="J897" s="11" t="str">
        <f t="shared" si="40"/>
        <v/>
      </c>
      <c r="K897" s="11" t="str">
        <f t="shared" si="41"/>
        <v/>
      </c>
      <c r="L897" s="6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5"/>
      <c r="B898" s="6"/>
      <c r="C898" s="16" t="str">
        <f>IF($B898="","",IFERROR(INDEX(ITENS!$B$6:$B$205,MATCH($B898,ITENS!$A$6:$A$205,0)),"Item não cadastrado"))</f>
        <v/>
      </c>
      <c r="D898" s="16" t="str">
        <f>IF($B898="","",IFERROR(INDEX(ITENS!$C$6:$C$205,MATCH($B898,ITENS!$A$6:$A$205,0)),"Item não cadastrado"))</f>
        <v/>
      </c>
      <c r="E898" s="16" t="str">
        <f>IF($B898="","",IFERROR(INDEX(ITENS!$D$6:$D$205,MATCH($B898,ITENS!$A$6:$A$205,0)),"Item não cadastrado"))</f>
        <v/>
      </c>
      <c r="F898" s="16" t="str">
        <f>IF($B898="","",IFERROR(INDEX(ITENS!$E$6:$E$205,MATCH($B898,ITENS!$A$6:$A$205,0)),"Item não cadastrado"))</f>
        <v/>
      </c>
      <c r="G898" s="16" t="str">
        <f>IF($B898="","",IFERROR(INDEX(ITENS!$G$6:$G$205,MATCH($B898,ITENS!$A$6:$A$205,0)),"Item não cadastrado"))</f>
        <v/>
      </c>
      <c r="H898" s="9"/>
      <c r="I898" s="11" t="str">
        <f t="shared" si="39"/>
        <v/>
      </c>
      <c r="J898" s="11" t="str">
        <f t="shared" si="40"/>
        <v/>
      </c>
      <c r="K898" s="11" t="str">
        <f t="shared" si="41"/>
        <v/>
      </c>
      <c r="L898" s="6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5"/>
      <c r="B899" s="6"/>
      <c r="C899" s="16" t="str">
        <f>IF($B899="","",IFERROR(INDEX(ITENS!$B$6:$B$205,MATCH($B899,ITENS!$A$6:$A$205,0)),"Item não cadastrado"))</f>
        <v/>
      </c>
      <c r="D899" s="16" t="str">
        <f>IF($B899="","",IFERROR(INDEX(ITENS!$C$6:$C$205,MATCH($B899,ITENS!$A$6:$A$205,0)),"Item não cadastrado"))</f>
        <v/>
      </c>
      <c r="E899" s="16" t="str">
        <f>IF($B899="","",IFERROR(INDEX(ITENS!$D$6:$D$205,MATCH($B899,ITENS!$A$6:$A$205,0)),"Item não cadastrado"))</f>
        <v/>
      </c>
      <c r="F899" s="16" t="str">
        <f>IF($B899="","",IFERROR(INDEX(ITENS!$E$6:$E$205,MATCH($B899,ITENS!$A$6:$A$205,0)),"Item não cadastrado"))</f>
        <v/>
      </c>
      <c r="G899" s="16" t="str">
        <f>IF($B899="","",IFERROR(INDEX(ITENS!$G$6:$G$205,MATCH($B899,ITENS!$A$6:$A$205,0)),"Item não cadastrado"))</f>
        <v/>
      </c>
      <c r="H899" s="9"/>
      <c r="I899" s="11" t="str">
        <f t="shared" si="39"/>
        <v/>
      </c>
      <c r="J899" s="11" t="str">
        <f t="shared" si="40"/>
        <v/>
      </c>
      <c r="K899" s="11" t="str">
        <f t="shared" si="41"/>
        <v/>
      </c>
      <c r="L899" s="6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5"/>
      <c r="B900" s="6"/>
      <c r="C900" s="16" t="str">
        <f>IF($B900="","",IFERROR(INDEX(ITENS!$B$6:$B$205,MATCH($B900,ITENS!$A$6:$A$205,0)),"Item não cadastrado"))</f>
        <v/>
      </c>
      <c r="D900" s="16" t="str">
        <f>IF($B900="","",IFERROR(INDEX(ITENS!$C$6:$C$205,MATCH($B900,ITENS!$A$6:$A$205,0)),"Item não cadastrado"))</f>
        <v/>
      </c>
      <c r="E900" s="16" t="str">
        <f>IF($B900="","",IFERROR(INDEX(ITENS!$D$6:$D$205,MATCH($B900,ITENS!$A$6:$A$205,0)),"Item não cadastrado"))</f>
        <v/>
      </c>
      <c r="F900" s="16" t="str">
        <f>IF($B900="","",IFERROR(INDEX(ITENS!$E$6:$E$205,MATCH($B900,ITENS!$A$6:$A$205,0)),"Item não cadastrado"))</f>
        <v/>
      </c>
      <c r="G900" s="16" t="str">
        <f>IF($B900="","",IFERROR(INDEX(ITENS!$G$6:$G$205,MATCH($B900,ITENS!$A$6:$A$205,0)),"Item não cadastrado"))</f>
        <v/>
      </c>
      <c r="H900" s="9"/>
      <c r="I900" s="11" t="str">
        <f t="shared" si="39"/>
        <v/>
      </c>
      <c r="J900" s="11" t="str">
        <f t="shared" si="40"/>
        <v/>
      </c>
      <c r="K900" s="11" t="str">
        <f t="shared" si="41"/>
        <v/>
      </c>
      <c r="L900" s="6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5"/>
      <c r="B901" s="6"/>
      <c r="C901" s="16" t="str">
        <f>IF($B901="","",IFERROR(INDEX(ITENS!$B$6:$B$205,MATCH($B901,ITENS!$A$6:$A$205,0)),"Item não cadastrado"))</f>
        <v/>
      </c>
      <c r="D901" s="16" t="str">
        <f>IF($B901="","",IFERROR(INDEX(ITENS!$C$6:$C$205,MATCH($B901,ITENS!$A$6:$A$205,0)),"Item não cadastrado"))</f>
        <v/>
      </c>
      <c r="E901" s="16" t="str">
        <f>IF($B901="","",IFERROR(INDEX(ITENS!$D$6:$D$205,MATCH($B901,ITENS!$A$6:$A$205,0)),"Item não cadastrado"))</f>
        <v/>
      </c>
      <c r="F901" s="16" t="str">
        <f>IF($B901="","",IFERROR(INDEX(ITENS!$E$6:$E$205,MATCH($B901,ITENS!$A$6:$A$205,0)),"Item não cadastrado"))</f>
        <v/>
      </c>
      <c r="G901" s="16" t="str">
        <f>IF($B901="","",IFERROR(INDEX(ITENS!$G$6:$G$205,MATCH($B901,ITENS!$A$6:$A$205,0)),"Item não cadastrado"))</f>
        <v/>
      </c>
      <c r="H901" s="9"/>
      <c r="I901" s="11" t="str">
        <f t="shared" si="39"/>
        <v/>
      </c>
      <c r="J901" s="11" t="str">
        <f t="shared" si="40"/>
        <v/>
      </c>
      <c r="K901" s="11" t="str">
        <f t="shared" si="41"/>
        <v/>
      </c>
      <c r="L901" s="6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5"/>
      <c r="B902" s="6"/>
      <c r="C902" s="16" t="str">
        <f>IF($B902="","",IFERROR(INDEX(ITENS!$B$6:$B$205,MATCH($B902,ITENS!$A$6:$A$205,0)),"Item não cadastrado"))</f>
        <v/>
      </c>
      <c r="D902" s="16" t="str">
        <f>IF($B902="","",IFERROR(INDEX(ITENS!$C$6:$C$205,MATCH($B902,ITENS!$A$6:$A$205,0)),"Item não cadastrado"))</f>
        <v/>
      </c>
      <c r="E902" s="16" t="str">
        <f>IF($B902="","",IFERROR(INDEX(ITENS!$D$6:$D$205,MATCH($B902,ITENS!$A$6:$A$205,0)),"Item não cadastrado"))</f>
        <v/>
      </c>
      <c r="F902" s="16" t="str">
        <f>IF($B902="","",IFERROR(INDEX(ITENS!$E$6:$E$205,MATCH($B902,ITENS!$A$6:$A$205,0)),"Item não cadastrado"))</f>
        <v/>
      </c>
      <c r="G902" s="16" t="str">
        <f>IF($B902="","",IFERROR(INDEX(ITENS!$G$6:$G$205,MATCH($B902,ITENS!$A$6:$A$205,0)),"Item não cadastrado"))</f>
        <v/>
      </c>
      <c r="H902" s="9"/>
      <c r="I902" s="11" t="str">
        <f t="shared" ref="I902:I965" si="42">IF(OR($B902="",$H902=""),"",IF($C902="Ativo",$H902,0))</f>
        <v/>
      </c>
      <c r="J902" s="11" t="str">
        <f t="shared" ref="J902:J965" si="43">IF(OR($B902="",$H902=""),"",IF($C902="Passivo",$H902,0))</f>
        <v/>
      </c>
      <c r="K902" s="11" t="str">
        <f t="shared" ref="K902:K965" si="44">IF(OR($B902="",$H902=""),"",IF(AND($C902="Ativo",$G902="Sim"),$H902,0))</f>
        <v/>
      </c>
      <c r="L902" s="6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5"/>
      <c r="B903" s="6"/>
      <c r="C903" s="16" t="str">
        <f>IF($B903="","",IFERROR(INDEX(ITENS!$B$6:$B$205,MATCH($B903,ITENS!$A$6:$A$205,0)),"Item não cadastrado"))</f>
        <v/>
      </c>
      <c r="D903" s="16" t="str">
        <f>IF($B903="","",IFERROR(INDEX(ITENS!$C$6:$C$205,MATCH($B903,ITENS!$A$6:$A$205,0)),"Item não cadastrado"))</f>
        <v/>
      </c>
      <c r="E903" s="16" t="str">
        <f>IF($B903="","",IFERROR(INDEX(ITENS!$D$6:$D$205,MATCH($B903,ITENS!$A$6:$A$205,0)),"Item não cadastrado"))</f>
        <v/>
      </c>
      <c r="F903" s="16" t="str">
        <f>IF($B903="","",IFERROR(INDEX(ITENS!$E$6:$E$205,MATCH($B903,ITENS!$A$6:$A$205,0)),"Item não cadastrado"))</f>
        <v/>
      </c>
      <c r="G903" s="16" t="str">
        <f>IF($B903="","",IFERROR(INDEX(ITENS!$G$6:$G$205,MATCH($B903,ITENS!$A$6:$A$205,0)),"Item não cadastrado"))</f>
        <v/>
      </c>
      <c r="H903" s="9"/>
      <c r="I903" s="11" t="str">
        <f t="shared" si="42"/>
        <v/>
      </c>
      <c r="J903" s="11" t="str">
        <f t="shared" si="43"/>
        <v/>
      </c>
      <c r="K903" s="11" t="str">
        <f t="shared" si="44"/>
        <v/>
      </c>
      <c r="L903" s="6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5"/>
      <c r="B904" s="6"/>
      <c r="C904" s="16" t="str">
        <f>IF($B904="","",IFERROR(INDEX(ITENS!$B$6:$B$205,MATCH($B904,ITENS!$A$6:$A$205,0)),"Item não cadastrado"))</f>
        <v/>
      </c>
      <c r="D904" s="16" t="str">
        <f>IF($B904="","",IFERROR(INDEX(ITENS!$C$6:$C$205,MATCH($B904,ITENS!$A$6:$A$205,0)),"Item não cadastrado"))</f>
        <v/>
      </c>
      <c r="E904" s="16" t="str">
        <f>IF($B904="","",IFERROR(INDEX(ITENS!$D$6:$D$205,MATCH($B904,ITENS!$A$6:$A$205,0)),"Item não cadastrado"))</f>
        <v/>
      </c>
      <c r="F904" s="16" t="str">
        <f>IF($B904="","",IFERROR(INDEX(ITENS!$E$6:$E$205,MATCH($B904,ITENS!$A$6:$A$205,0)),"Item não cadastrado"))</f>
        <v/>
      </c>
      <c r="G904" s="16" t="str">
        <f>IF($B904="","",IFERROR(INDEX(ITENS!$G$6:$G$205,MATCH($B904,ITENS!$A$6:$A$205,0)),"Item não cadastrado"))</f>
        <v/>
      </c>
      <c r="H904" s="9"/>
      <c r="I904" s="11" t="str">
        <f t="shared" si="42"/>
        <v/>
      </c>
      <c r="J904" s="11" t="str">
        <f t="shared" si="43"/>
        <v/>
      </c>
      <c r="K904" s="11" t="str">
        <f t="shared" si="44"/>
        <v/>
      </c>
      <c r="L904" s="6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5"/>
      <c r="B905" s="6"/>
      <c r="C905" s="16" t="str">
        <f>IF($B905="","",IFERROR(INDEX(ITENS!$B$6:$B$205,MATCH($B905,ITENS!$A$6:$A$205,0)),"Item não cadastrado"))</f>
        <v/>
      </c>
      <c r="D905" s="16" t="str">
        <f>IF($B905="","",IFERROR(INDEX(ITENS!$C$6:$C$205,MATCH($B905,ITENS!$A$6:$A$205,0)),"Item não cadastrado"))</f>
        <v/>
      </c>
      <c r="E905" s="16" t="str">
        <f>IF($B905="","",IFERROR(INDEX(ITENS!$D$6:$D$205,MATCH($B905,ITENS!$A$6:$A$205,0)),"Item não cadastrado"))</f>
        <v/>
      </c>
      <c r="F905" s="16" t="str">
        <f>IF($B905="","",IFERROR(INDEX(ITENS!$E$6:$E$205,MATCH($B905,ITENS!$A$6:$A$205,0)),"Item não cadastrado"))</f>
        <v/>
      </c>
      <c r="G905" s="16" t="str">
        <f>IF($B905="","",IFERROR(INDEX(ITENS!$G$6:$G$205,MATCH($B905,ITENS!$A$6:$A$205,0)),"Item não cadastrado"))</f>
        <v/>
      </c>
      <c r="H905" s="9"/>
      <c r="I905" s="11" t="str">
        <f t="shared" si="42"/>
        <v/>
      </c>
      <c r="J905" s="11" t="str">
        <f t="shared" si="43"/>
        <v/>
      </c>
      <c r="K905" s="11" t="str">
        <f t="shared" si="44"/>
        <v/>
      </c>
      <c r="L905" s="6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5"/>
      <c r="B906" s="6"/>
      <c r="C906" s="16" t="str">
        <f>IF($B906="","",IFERROR(INDEX(ITENS!$B$6:$B$205,MATCH($B906,ITENS!$A$6:$A$205,0)),"Item não cadastrado"))</f>
        <v/>
      </c>
      <c r="D906" s="16" t="str">
        <f>IF($B906="","",IFERROR(INDEX(ITENS!$C$6:$C$205,MATCH($B906,ITENS!$A$6:$A$205,0)),"Item não cadastrado"))</f>
        <v/>
      </c>
      <c r="E906" s="16" t="str">
        <f>IF($B906="","",IFERROR(INDEX(ITENS!$D$6:$D$205,MATCH($B906,ITENS!$A$6:$A$205,0)),"Item não cadastrado"))</f>
        <v/>
      </c>
      <c r="F906" s="16" t="str">
        <f>IF($B906="","",IFERROR(INDEX(ITENS!$E$6:$E$205,MATCH($B906,ITENS!$A$6:$A$205,0)),"Item não cadastrado"))</f>
        <v/>
      </c>
      <c r="G906" s="16" t="str">
        <f>IF($B906="","",IFERROR(INDEX(ITENS!$G$6:$G$205,MATCH($B906,ITENS!$A$6:$A$205,0)),"Item não cadastrado"))</f>
        <v/>
      </c>
      <c r="H906" s="9"/>
      <c r="I906" s="11" t="str">
        <f t="shared" si="42"/>
        <v/>
      </c>
      <c r="J906" s="11" t="str">
        <f t="shared" si="43"/>
        <v/>
      </c>
      <c r="K906" s="11" t="str">
        <f t="shared" si="44"/>
        <v/>
      </c>
      <c r="L906" s="6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5"/>
      <c r="B907" s="6"/>
      <c r="C907" s="16" t="str">
        <f>IF($B907="","",IFERROR(INDEX(ITENS!$B$6:$B$205,MATCH($B907,ITENS!$A$6:$A$205,0)),"Item não cadastrado"))</f>
        <v/>
      </c>
      <c r="D907" s="16" t="str">
        <f>IF($B907="","",IFERROR(INDEX(ITENS!$C$6:$C$205,MATCH($B907,ITENS!$A$6:$A$205,0)),"Item não cadastrado"))</f>
        <v/>
      </c>
      <c r="E907" s="16" t="str">
        <f>IF($B907="","",IFERROR(INDEX(ITENS!$D$6:$D$205,MATCH($B907,ITENS!$A$6:$A$205,0)),"Item não cadastrado"))</f>
        <v/>
      </c>
      <c r="F907" s="16" t="str">
        <f>IF($B907="","",IFERROR(INDEX(ITENS!$E$6:$E$205,MATCH($B907,ITENS!$A$6:$A$205,0)),"Item não cadastrado"))</f>
        <v/>
      </c>
      <c r="G907" s="16" t="str">
        <f>IF($B907="","",IFERROR(INDEX(ITENS!$G$6:$G$205,MATCH($B907,ITENS!$A$6:$A$205,0)),"Item não cadastrado"))</f>
        <v/>
      </c>
      <c r="H907" s="9"/>
      <c r="I907" s="11" t="str">
        <f t="shared" si="42"/>
        <v/>
      </c>
      <c r="J907" s="11" t="str">
        <f t="shared" si="43"/>
        <v/>
      </c>
      <c r="K907" s="11" t="str">
        <f t="shared" si="44"/>
        <v/>
      </c>
      <c r="L907" s="6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5"/>
      <c r="B908" s="6"/>
      <c r="C908" s="16" t="str">
        <f>IF($B908="","",IFERROR(INDEX(ITENS!$B$6:$B$205,MATCH($B908,ITENS!$A$6:$A$205,0)),"Item não cadastrado"))</f>
        <v/>
      </c>
      <c r="D908" s="16" t="str">
        <f>IF($B908="","",IFERROR(INDEX(ITENS!$C$6:$C$205,MATCH($B908,ITENS!$A$6:$A$205,0)),"Item não cadastrado"))</f>
        <v/>
      </c>
      <c r="E908" s="16" t="str">
        <f>IF($B908="","",IFERROR(INDEX(ITENS!$D$6:$D$205,MATCH($B908,ITENS!$A$6:$A$205,0)),"Item não cadastrado"))</f>
        <v/>
      </c>
      <c r="F908" s="16" t="str">
        <f>IF($B908="","",IFERROR(INDEX(ITENS!$E$6:$E$205,MATCH($B908,ITENS!$A$6:$A$205,0)),"Item não cadastrado"))</f>
        <v/>
      </c>
      <c r="G908" s="16" t="str">
        <f>IF($B908="","",IFERROR(INDEX(ITENS!$G$6:$G$205,MATCH($B908,ITENS!$A$6:$A$205,0)),"Item não cadastrado"))</f>
        <v/>
      </c>
      <c r="H908" s="9"/>
      <c r="I908" s="11" t="str">
        <f t="shared" si="42"/>
        <v/>
      </c>
      <c r="J908" s="11" t="str">
        <f t="shared" si="43"/>
        <v/>
      </c>
      <c r="K908" s="11" t="str">
        <f t="shared" si="44"/>
        <v/>
      </c>
      <c r="L908" s="6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5"/>
      <c r="B909" s="6"/>
      <c r="C909" s="16" t="str">
        <f>IF($B909="","",IFERROR(INDEX(ITENS!$B$6:$B$205,MATCH($B909,ITENS!$A$6:$A$205,0)),"Item não cadastrado"))</f>
        <v/>
      </c>
      <c r="D909" s="16" t="str">
        <f>IF($B909="","",IFERROR(INDEX(ITENS!$C$6:$C$205,MATCH($B909,ITENS!$A$6:$A$205,0)),"Item não cadastrado"))</f>
        <v/>
      </c>
      <c r="E909" s="16" t="str">
        <f>IF($B909="","",IFERROR(INDEX(ITENS!$D$6:$D$205,MATCH($B909,ITENS!$A$6:$A$205,0)),"Item não cadastrado"))</f>
        <v/>
      </c>
      <c r="F909" s="16" t="str">
        <f>IF($B909="","",IFERROR(INDEX(ITENS!$E$6:$E$205,MATCH($B909,ITENS!$A$6:$A$205,0)),"Item não cadastrado"))</f>
        <v/>
      </c>
      <c r="G909" s="16" t="str">
        <f>IF($B909="","",IFERROR(INDEX(ITENS!$G$6:$G$205,MATCH($B909,ITENS!$A$6:$A$205,0)),"Item não cadastrado"))</f>
        <v/>
      </c>
      <c r="H909" s="9"/>
      <c r="I909" s="11" t="str">
        <f t="shared" si="42"/>
        <v/>
      </c>
      <c r="J909" s="11" t="str">
        <f t="shared" si="43"/>
        <v/>
      </c>
      <c r="K909" s="11" t="str">
        <f t="shared" si="44"/>
        <v/>
      </c>
      <c r="L909" s="6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5"/>
      <c r="B910" s="6"/>
      <c r="C910" s="16" t="str">
        <f>IF($B910="","",IFERROR(INDEX(ITENS!$B$6:$B$205,MATCH($B910,ITENS!$A$6:$A$205,0)),"Item não cadastrado"))</f>
        <v/>
      </c>
      <c r="D910" s="16" t="str">
        <f>IF($B910="","",IFERROR(INDEX(ITENS!$C$6:$C$205,MATCH($B910,ITENS!$A$6:$A$205,0)),"Item não cadastrado"))</f>
        <v/>
      </c>
      <c r="E910" s="16" t="str">
        <f>IF($B910="","",IFERROR(INDEX(ITENS!$D$6:$D$205,MATCH($B910,ITENS!$A$6:$A$205,0)),"Item não cadastrado"))</f>
        <v/>
      </c>
      <c r="F910" s="16" t="str">
        <f>IF($B910="","",IFERROR(INDEX(ITENS!$E$6:$E$205,MATCH($B910,ITENS!$A$6:$A$205,0)),"Item não cadastrado"))</f>
        <v/>
      </c>
      <c r="G910" s="16" t="str">
        <f>IF($B910="","",IFERROR(INDEX(ITENS!$G$6:$G$205,MATCH($B910,ITENS!$A$6:$A$205,0)),"Item não cadastrado"))</f>
        <v/>
      </c>
      <c r="H910" s="9"/>
      <c r="I910" s="11" t="str">
        <f t="shared" si="42"/>
        <v/>
      </c>
      <c r="J910" s="11" t="str">
        <f t="shared" si="43"/>
        <v/>
      </c>
      <c r="K910" s="11" t="str">
        <f t="shared" si="44"/>
        <v/>
      </c>
      <c r="L910" s="6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5"/>
      <c r="B911" s="6"/>
      <c r="C911" s="16" t="str">
        <f>IF($B911="","",IFERROR(INDEX(ITENS!$B$6:$B$205,MATCH($B911,ITENS!$A$6:$A$205,0)),"Item não cadastrado"))</f>
        <v/>
      </c>
      <c r="D911" s="16" t="str">
        <f>IF($B911="","",IFERROR(INDEX(ITENS!$C$6:$C$205,MATCH($B911,ITENS!$A$6:$A$205,0)),"Item não cadastrado"))</f>
        <v/>
      </c>
      <c r="E911" s="16" t="str">
        <f>IF($B911="","",IFERROR(INDEX(ITENS!$D$6:$D$205,MATCH($B911,ITENS!$A$6:$A$205,0)),"Item não cadastrado"))</f>
        <v/>
      </c>
      <c r="F911" s="16" t="str">
        <f>IF($B911="","",IFERROR(INDEX(ITENS!$E$6:$E$205,MATCH($B911,ITENS!$A$6:$A$205,0)),"Item não cadastrado"))</f>
        <v/>
      </c>
      <c r="G911" s="16" t="str">
        <f>IF($B911="","",IFERROR(INDEX(ITENS!$G$6:$G$205,MATCH($B911,ITENS!$A$6:$A$205,0)),"Item não cadastrado"))</f>
        <v/>
      </c>
      <c r="H911" s="9"/>
      <c r="I911" s="11" t="str">
        <f t="shared" si="42"/>
        <v/>
      </c>
      <c r="J911" s="11" t="str">
        <f t="shared" si="43"/>
        <v/>
      </c>
      <c r="K911" s="11" t="str">
        <f t="shared" si="44"/>
        <v/>
      </c>
      <c r="L911" s="6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5"/>
      <c r="B912" s="6"/>
      <c r="C912" s="16" t="str">
        <f>IF($B912="","",IFERROR(INDEX(ITENS!$B$6:$B$205,MATCH($B912,ITENS!$A$6:$A$205,0)),"Item não cadastrado"))</f>
        <v/>
      </c>
      <c r="D912" s="16" t="str">
        <f>IF($B912="","",IFERROR(INDEX(ITENS!$C$6:$C$205,MATCH($B912,ITENS!$A$6:$A$205,0)),"Item não cadastrado"))</f>
        <v/>
      </c>
      <c r="E912" s="16" t="str">
        <f>IF($B912="","",IFERROR(INDEX(ITENS!$D$6:$D$205,MATCH($B912,ITENS!$A$6:$A$205,0)),"Item não cadastrado"))</f>
        <v/>
      </c>
      <c r="F912" s="16" t="str">
        <f>IF($B912="","",IFERROR(INDEX(ITENS!$E$6:$E$205,MATCH($B912,ITENS!$A$6:$A$205,0)),"Item não cadastrado"))</f>
        <v/>
      </c>
      <c r="G912" s="16" t="str">
        <f>IF($B912="","",IFERROR(INDEX(ITENS!$G$6:$G$205,MATCH($B912,ITENS!$A$6:$A$205,0)),"Item não cadastrado"))</f>
        <v/>
      </c>
      <c r="H912" s="9"/>
      <c r="I912" s="11" t="str">
        <f t="shared" si="42"/>
        <v/>
      </c>
      <c r="J912" s="11" t="str">
        <f t="shared" si="43"/>
        <v/>
      </c>
      <c r="K912" s="11" t="str">
        <f t="shared" si="44"/>
        <v/>
      </c>
      <c r="L912" s="6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5"/>
      <c r="B913" s="6"/>
      <c r="C913" s="16" t="str">
        <f>IF($B913="","",IFERROR(INDEX(ITENS!$B$6:$B$205,MATCH($B913,ITENS!$A$6:$A$205,0)),"Item não cadastrado"))</f>
        <v/>
      </c>
      <c r="D913" s="16" t="str">
        <f>IF($B913="","",IFERROR(INDEX(ITENS!$C$6:$C$205,MATCH($B913,ITENS!$A$6:$A$205,0)),"Item não cadastrado"))</f>
        <v/>
      </c>
      <c r="E913" s="16" t="str">
        <f>IF($B913="","",IFERROR(INDEX(ITENS!$D$6:$D$205,MATCH($B913,ITENS!$A$6:$A$205,0)),"Item não cadastrado"))</f>
        <v/>
      </c>
      <c r="F913" s="16" t="str">
        <f>IF($B913="","",IFERROR(INDEX(ITENS!$E$6:$E$205,MATCH($B913,ITENS!$A$6:$A$205,0)),"Item não cadastrado"))</f>
        <v/>
      </c>
      <c r="G913" s="16" t="str">
        <f>IF($B913="","",IFERROR(INDEX(ITENS!$G$6:$G$205,MATCH($B913,ITENS!$A$6:$A$205,0)),"Item não cadastrado"))</f>
        <v/>
      </c>
      <c r="H913" s="9"/>
      <c r="I913" s="11" t="str">
        <f t="shared" si="42"/>
        <v/>
      </c>
      <c r="J913" s="11" t="str">
        <f t="shared" si="43"/>
        <v/>
      </c>
      <c r="K913" s="11" t="str">
        <f t="shared" si="44"/>
        <v/>
      </c>
      <c r="L913" s="6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5"/>
      <c r="B914" s="6"/>
      <c r="C914" s="16" t="str">
        <f>IF($B914="","",IFERROR(INDEX(ITENS!$B$6:$B$205,MATCH($B914,ITENS!$A$6:$A$205,0)),"Item não cadastrado"))</f>
        <v/>
      </c>
      <c r="D914" s="16" t="str">
        <f>IF($B914="","",IFERROR(INDEX(ITENS!$C$6:$C$205,MATCH($B914,ITENS!$A$6:$A$205,0)),"Item não cadastrado"))</f>
        <v/>
      </c>
      <c r="E914" s="16" t="str">
        <f>IF($B914="","",IFERROR(INDEX(ITENS!$D$6:$D$205,MATCH($B914,ITENS!$A$6:$A$205,0)),"Item não cadastrado"))</f>
        <v/>
      </c>
      <c r="F914" s="16" t="str">
        <f>IF($B914="","",IFERROR(INDEX(ITENS!$E$6:$E$205,MATCH($B914,ITENS!$A$6:$A$205,0)),"Item não cadastrado"))</f>
        <v/>
      </c>
      <c r="G914" s="16" t="str">
        <f>IF($B914="","",IFERROR(INDEX(ITENS!$G$6:$G$205,MATCH($B914,ITENS!$A$6:$A$205,0)),"Item não cadastrado"))</f>
        <v/>
      </c>
      <c r="H914" s="9"/>
      <c r="I914" s="11" t="str">
        <f t="shared" si="42"/>
        <v/>
      </c>
      <c r="J914" s="11" t="str">
        <f t="shared" si="43"/>
        <v/>
      </c>
      <c r="K914" s="11" t="str">
        <f t="shared" si="44"/>
        <v/>
      </c>
      <c r="L914" s="6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5"/>
      <c r="B915" s="6"/>
      <c r="C915" s="16" t="str">
        <f>IF($B915="","",IFERROR(INDEX(ITENS!$B$6:$B$205,MATCH($B915,ITENS!$A$6:$A$205,0)),"Item não cadastrado"))</f>
        <v/>
      </c>
      <c r="D915" s="16" t="str">
        <f>IF($B915="","",IFERROR(INDEX(ITENS!$C$6:$C$205,MATCH($B915,ITENS!$A$6:$A$205,0)),"Item não cadastrado"))</f>
        <v/>
      </c>
      <c r="E915" s="16" t="str">
        <f>IF($B915="","",IFERROR(INDEX(ITENS!$D$6:$D$205,MATCH($B915,ITENS!$A$6:$A$205,0)),"Item não cadastrado"))</f>
        <v/>
      </c>
      <c r="F915" s="16" t="str">
        <f>IF($B915="","",IFERROR(INDEX(ITENS!$E$6:$E$205,MATCH($B915,ITENS!$A$6:$A$205,0)),"Item não cadastrado"))</f>
        <v/>
      </c>
      <c r="G915" s="16" t="str">
        <f>IF($B915="","",IFERROR(INDEX(ITENS!$G$6:$G$205,MATCH($B915,ITENS!$A$6:$A$205,0)),"Item não cadastrado"))</f>
        <v/>
      </c>
      <c r="H915" s="9"/>
      <c r="I915" s="11" t="str">
        <f t="shared" si="42"/>
        <v/>
      </c>
      <c r="J915" s="11" t="str">
        <f t="shared" si="43"/>
        <v/>
      </c>
      <c r="K915" s="11" t="str">
        <f t="shared" si="44"/>
        <v/>
      </c>
      <c r="L915" s="6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5"/>
      <c r="B916" s="6"/>
      <c r="C916" s="16" t="str">
        <f>IF($B916="","",IFERROR(INDEX(ITENS!$B$6:$B$205,MATCH($B916,ITENS!$A$6:$A$205,0)),"Item não cadastrado"))</f>
        <v/>
      </c>
      <c r="D916" s="16" t="str">
        <f>IF($B916="","",IFERROR(INDEX(ITENS!$C$6:$C$205,MATCH($B916,ITENS!$A$6:$A$205,0)),"Item não cadastrado"))</f>
        <v/>
      </c>
      <c r="E916" s="16" t="str">
        <f>IF($B916="","",IFERROR(INDEX(ITENS!$D$6:$D$205,MATCH($B916,ITENS!$A$6:$A$205,0)),"Item não cadastrado"))</f>
        <v/>
      </c>
      <c r="F916" s="16" t="str">
        <f>IF($B916="","",IFERROR(INDEX(ITENS!$E$6:$E$205,MATCH($B916,ITENS!$A$6:$A$205,0)),"Item não cadastrado"))</f>
        <v/>
      </c>
      <c r="G916" s="16" t="str">
        <f>IF($B916="","",IFERROR(INDEX(ITENS!$G$6:$G$205,MATCH($B916,ITENS!$A$6:$A$205,0)),"Item não cadastrado"))</f>
        <v/>
      </c>
      <c r="H916" s="9"/>
      <c r="I916" s="11" t="str">
        <f t="shared" si="42"/>
        <v/>
      </c>
      <c r="J916" s="11" t="str">
        <f t="shared" si="43"/>
        <v/>
      </c>
      <c r="K916" s="11" t="str">
        <f t="shared" si="44"/>
        <v/>
      </c>
      <c r="L916" s="6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5"/>
      <c r="B917" s="6"/>
      <c r="C917" s="16" t="str">
        <f>IF($B917="","",IFERROR(INDEX(ITENS!$B$6:$B$205,MATCH($B917,ITENS!$A$6:$A$205,0)),"Item não cadastrado"))</f>
        <v/>
      </c>
      <c r="D917" s="16" t="str">
        <f>IF($B917="","",IFERROR(INDEX(ITENS!$C$6:$C$205,MATCH($B917,ITENS!$A$6:$A$205,0)),"Item não cadastrado"))</f>
        <v/>
      </c>
      <c r="E917" s="16" t="str">
        <f>IF($B917="","",IFERROR(INDEX(ITENS!$D$6:$D$205,MATCH($B917,ITENS!$A$6:$A$205,0)),"Item não cadastrado"))</f>
        <v/>
      </c>
      <c r="F917" s="16" t="str">
        <f>IF($B917="","",IFERROR(INDEX(ITENS!$E$6:$E$205,MATCH($B917,ITENS!$A$6:$A$205,0)),"Item não cadastrado"))</f>
        <v/>
      </c>
      <c r="G917" s="16" t="str">
        <f>IF($B917="","",IFERROR(INDEX(ITENS!$G$6:$G$205,MATCH($B917,ITENS!$A$6:$A$205,0)),"Item não cadastrado"))</f>
        <v/>
      </c>
      <c r="H917" s="9"/>
      <c r="I917" s="11" t="str">
        <f t="shared" si="42"/>
        <v/>
      </c>
      <c r="J917" s="11" t="str">
        <f t="shared" si="43"/>
        <v/>
      </c>
      <c r="K917" s="11" t="str">
        <f t="shared" si="44"/>
        <v/>
      </c>
      <c r="L917" s="6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5"/>
      <c r="B918" s="6"/>
      <c r="C918" s="16" t="str">
        <f>IF($B918="","",IFERROR(INDEX(ITENS!$B$6:$B$205,MATCH($B918,ITENS!$A$6:$A$205,0)),"Item não cadastrado"))</f>
        <v/>
      </c>
      <c r="D918" s="16" t="str">
        <f>IF($B918="","",IFERROR(INDEX(ITENS!$C$6:$C$205,MATCH($B918,ITENS!$A$6:$A$205,0)),"Item não cadastrado"))</f>
        <v/>
      </c>
      <c r="E918" s="16" t="str">
        <f>IF($B918="","",IFERROR(INDEX(ITENS!$D$6:$D$205,MATCH($B918,ITENS!$A$6:$A$205,0)),"Item não cadastrado"))</f>
        <v/>
      </c>
      <c r="F918" s="16" t="str">
        <f>IF($B918="","",IFERROR(INDEX(ITENS!$E$6:$E$205,MATCH($B918,ITENS!$A$6:$A$205,0)),"Item não cadastrado"))</f>
        <v/>
      </c>
      <c r="G918" s="16" t="str">
        <f>IF($B918="","",IFERROR(INDEX(ITENS!$G$6:$G$205,MATCH($B918,ITENS!$A$6:$A$205,0)),"Item não cadastrado"))</f>
        <v/>
      </c>
      <c r="H918" s="9"/>
      <c r="I918" s="11" t="str">
        <f t="shared" si="42"/>
        <v/>
      </c>
      <c r="J918" s="11" t="str">
        <f t="shared" si="43"/>
        <v/>
      </c>
      <c r="K918" s="11" t="str">
        <f t="shared" si="44"/>
        <v/>
      </c>
      <c r="L918" s="6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5"/>
      <c r="B919" s="6"/>
      <c r="C919" s="16" t="str">
        <f>IF($B919="","",IFERROR(INDEX(ITENS!$B$6:$B$205,MATCH($B919,ITENS!$A$6:$A$205,0)),"Item não cadastrado"))</f>
        <v/>
      </c>
      <c r="D919" s="16" t="str">
        <f>IF($B919="","",IFERROR(INDEX(ITENS!$C$6:$C$205,MATCH($B919,ITENS!$A$6:$A$205,0)),"Item não cadastrado"))</f>
        <v/>
      </c>
      <c r="E919" s="16" t="str">
        <f>IF($B919="","",IFERROR(INDEX(ITENS!$D$6:$D$205,MATCH($B919,ITENS!$A$6:$A$205,0)),"Item não cadastrado"))</f>
        <v/>
      </c>
      <c r="F919" s="16" t="str">
        <f>IF($B919="","",IFERROR(INDEX(ITENS!$E$6:$E$205,MATCH($B919,ITENS!$A$6:$A$205,0)),"Item não cadastrado"))</f>
        <v/>
      </c>
      <c r="G919" s="16" t="str">
        <f>IF($B919="","",IFERROR(INDEX(ITENS!$G$6:$G$205,MATCH($B919,ITENS!$A$6:$A$205,0)),"Item não cadastrado"))</f>
        <v/>
      </c>
      <c r="H919" s="9"/>
      <c r="I919" s="11" t="str">
        <f t="shared" si="42"/>
        <v/>
      </c>
      <c r="J919" s="11" t="str">
        <f t="shared" si="43"/>
        <v/>
      </c>
      <c r="K919" s="11" t="str">
        <f t="shared" si="44"/>
        <v/>
      </c>
      <c r="L919" s="6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5"/>
      <c r="B920" s="6"/>
      <c r="C920" s="16" t="str">
        <f>IF($B920="","",IFERROR(INDEX(ITENS!$B$6:$B$205,MATCH($B920,ITENS!$A$6:$A$205,0)),"Item não cadastrado"))</f>
        <v/>
      </c>
      <c r="D920" s="16" t="str">
        <f>IF($B920="","",IFERROR(INDEX(ITENS!$C$6:$C$205,MATCH($B920,ITENS!$A$6:$A$205,0)),"Item não cadastrado"))</f>
        <v/>
      </c>
      <c r="E920" s="16" t="str">
        <f>IF($B920="","",IFERROR(INDEX(ITENS!$D$6:$D$205,MATCH($B920,ITENS!$A$6:$A$205,0)),"Item não cadastrado"))</f>
        <v/>
      </c>
      <c r="F920" s="16" t="str">
        <f>IF($B920="","",IFERROR(INDEX(ITENS!$E$6:$E$205,MATCH($B920,ITENS!$A$6:$A$205,0)),"Item não cadastrado"))</f>
        <v/>
      </c>
      <c r="G920" s="16" t="str">
        <f>IF($B920="","",IFERROR(INDEX(ITENS!$G$6:$G$205,MATCH($B920,ITENS!$A$6:$A$205,0)),"Item não cadastrado"))</f>
        <v/>
      </c>
      <c r="H920" s="9"/>
      <c r="I920" s="11" t="str">
        <f t="shared" si="42"/>
        <v/>
      </c>
      <c r="J920" s="11" t="str">
        <f t="shared" si="43"/>
        <v/>
      </c>
      <c r="K920" s="11" t="str">
        <f t="shared" si="44"/>
        <v/>
      </c>
      <c r="L920" s="6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5"/>
      <c r="B921" s="6"/>
      <c r="C921" s="16" t="str">
        <f>IF($B921="","",IFERROR(INDEX(ITENS!$B$6:$B$205,MATCH($B921,ITENS!$A$6:$A$205,0)),"Item não cadastrado"))</f>
        <v/>
      </c>
      <c r="D921" s="16" t="str">
        <f>IF($B921="","",IFERROR(INDEX(ITENS!$C$6:$C$205,MATCH($B921,ITENS!$A$6:$A$205,0)),"Item não cadastrado"))</f>
        <v/>
      </c>
      <c r="E921" s="16" t="str">
        <f>IF($B921="","",IFERROR(INDEX(ITENS!$D$6:$D$205,MATCH($B921,ITENS!$A$6:$A$205,0)),"Item não cadastrado"))</f>
        <v/>
      </c>
      <c r="F921" s="16" t="str">
        <f>IF($B921="","",IFERROR(INDEX(ITENS!$E$6:$E$205,MATCH($B921,ITENS!$A$6:$A$205,0)),"Item não cadastrado"))</f>
        <v/>
      </c>
      <c r="G921" s="16" t="str">
        <f>IF($B921="","",IFERROR(INDEX(ITENS!$G$6:$G$205,MATCH($B921,ITENS!$A$6:$A$205,0)),"Item não cadastrado"))</f>
        <v/>
      </c>
      <c r="H921" s="9"/>
      <c r="I921" s="11" t="str">
        <f t="shared" si="42"/>
        <v/>
      </c>
      <c r="J921" s="11" t="str">
        <f t="shared" si="43"/>
        <v/>
      </c>
      <c r="K921" s="11" t="str">
        <f t="shared" si="44"/>
        <v/>
      </c>
      <c r="L921" s="6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5"/>
      <c r="B922" s="6"/>
      <c r="C922" s="16" t="str">
        <f>IF($B922="","",IFERROR(INDEX(ITENS!$B$6:$B$205,MATCH($B922,ITENS!$A$6:$A$205,0)),"Item não cadastrado"))</f>
        <v/>
      </c>
      <c r="D922" s="16" t="str">
        <f>IF($B922="","",IFERROR(INDEX(ITENS!$C$6:$C$205,MATCH($B922,ITENS!$A$6:$A$205,0)),"Item não cadastrado"))</f>
        <v/>
      </c>
      <c r="E922" s="16" t="str">
        <f>IF($B922="","",IFERROR(INDEX(ITENS!$D$6:$D$205,MATCH($B922,ITENS!$A$6:$A$205,0)),"Item não cadastrado"))</f>
        <v/>
      </c>
      <c r="F922" s="16" t="str">
        <f>IF($B922="","",IFERROR(INDEX(ITENS!$E$6:$E$205,MATCH($B922,ITENS!$A$6:$A$205,0)),"Item não cadastrado"))</f>
        <v/>
      </c>
      <c r="G922" s="16" t="str">
        <f>IF($B922="","",IFERROR(INDEX(ITENS!$G$6:$G$205,MATCH($B922,ITENS!$A$6:$A$205,0)),"Item não cadastrado"))</f>
        <v/>
      </c>
      <c r="H922" s="9"/>
      <c r="I922" s="11" t="str">
        <f t="shared" si="42"/>
        <v/>
      </c>
      <c r="J922" s="11" t="str">
        <f t="shared" si="43"/>
        <v/>
      </c>
      <c r="K922" s="11" t="str">
        <f t="shared" si="44"/>
        <v/>
      </c>
      <c r="L922" s="6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5"/>
      <c r="B923" s="6"/>
      <c r="C923" s="16" t="str">
        <f>IF($B923="","",IFERROR(INDEX(ITENS!$B$6:$B$205,MATCH($B923,ITENS!$A$6:$A$205,0)),"Item não cadastrado"))</f>
        <v/>
      </c>
      <c r="D923" s="16" t="str">
        <f>IF($B923="","",IFERROR(INDEX(ITENS!$C$6:$C$205,MATCH($B923,ITENS!$A$6:$A$205,0)),"Item não cadastrado"))</f>
        <v/>
      </c>
      <c r="E923" s="16" t="str">
        <f>IF($B923="","",IFERROR(INDEX(ITENS!$D$6:$D$205,MATCH($B923,ITENS!$A$6:$A$205,0)),"Item não cadastrado"))</f>
        <v/>
      </c>
      <c r="F923" s="16" t="str">
        <f>IF($B923="","",IFERROR(INDEX(ITENS!$E$6:$E$205,MATCH($B923,ITENS!$A$6:$A$205,0)),"Item não cadastrado"))</f>
        <v/>
      </c>
      <c r="G923" s="16" t="str">
        <f>IF($B923="","",IFERROR(INDEX(ITENS!$G$6:$G$205,MATCH($B923,ITENS!$A$6:$A$205,0)),"Item não cadastrado"))</f>
        <v/>
      </c>
      <c r="H923" s="9"/>
      <c r="I923" s="11" t="str">
        <f t="shared" si="42"/>
        <v/>
      </c>
      <c r="J923" s="11" t="str">
        <f t="shared" si="43"/>
        <v/>
      </c>
      <c r="K923" s="11" t="str">
        <f t="shared" si="44"/>
        <v/>
      </c>
      <c r="L923" s="6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5"/>
      <c r="B924" s="6"/>
      <c r="C924" s="16" t="str">
        <f>IF($B924="","",IFERROR(INDEX(ITENS!$B$6:$B$205,MATCH($B924,ITENS!$A$6:$A$205,0)),"Item não cadastrado"))</f>
        <v/>
      </c>
      <c r="D924" s="16" t="str">
        <f>IF($B924="","",IFERROR(INDEX(ITENS!$C$6:$C$205,MATCH($B924,ITENS!$A$6:$A$205,0)),"Item não cadastrado"))</f>
        <v/>
      </c>
      <c r="E924" s="16" t="str">
        <f>IF($B924="","",IFERROR(INDEX(ITENS!$D$6:$D$205,MATCH($B924,ITENS!$A$6:$A$205,0)),"Item não cadastrado"))</f>
        <v/>
      </c>
      <c r="F924" s="16" t="str">
        <f>IF($B924="","",IFERROR(INDEX(ITENS!$E$6:$E$205,MATCH($B924,ITENS!$A$6:$A$205,0)),"Item não cadastrado"))</f>
        <v/>
      </c>
      <c r="G924" s="16" t="str">
        <f>IF($B924="","",IFERROR(INDEX(ITENS!$G$6:$G$205,MATCH($B924,ITENS!$A$6:$A$205,0)),"Item não cadastrado"))</f>
        <v/>
      </c>
      <c r="H924" s="9"/>
      <c r="I924" s="11" t="str">
        <f t="shared" si="42"/>
        <v/>
      </c>
      <c r="J924" s="11" t="str">
        <f t="shared" si="43"/>
        <v/>
      </c>
      <c r="K924" s="11" t="str">
        <f t="shared" si="44"/>
        <v/>
      </c>
      <c r="L924" s="6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5"/>
      <c r="B925" s="6"/>
      <c r="C925" s="16" t="str">
        <f>IF($B925="","",IFERROR(INDEX(ITENS!$B$6:$B$205,MATCH($B925,ITENS!$A$6:$A$205,0)),"Item não cadastrado"))</f>
        <v/>
      </c>
      <c r="D925" s="16" t="str">
        <f>IF($B925="","",IFERROR(INDEX(ITENS!$C$6:$C$205,MATCH($B925,ITENS!$A$6:$A$205,0)),"Item não cadastrado"))</f>
        <v/>
      </c>
      <c r="E925" s="16" t="str">
        <f>IF($B925="","",IFERROR(INDEX(ITENS!$D$6:$D$205,MATCH($B925,ITENS!$A$6:$A$205,0)),"Item não cadastrado"))</f>
        <v/>
      </c>
      <c r="F925" s="16" t="str">
        <f>IF($B925="","",IFERROR(INDEX(ITENS!$E$6:$E$205,MATCH($B925,ITENS!$A$6:$A$205,0)),"Item não cadastrado"))</f>
        <v/>
      </c>
      <c r="G925" s="16" t="str">
        <f>IF($B925="","",IFERROR(INDEX(ITENS!$G$6:$G$205,MATCH($B925,ITENS!$A$6:$A$205,0)),"Item não cadastrado"))</f>
        <v/>
      </c>
      <c r="H925" s="9"/>
      <c r="I925" s="11" t="str">
        <f t="shared" si="42"/>
        <v/>
      </c>
      <c r="J925" s="11" t="str">
        <f t="shared" si="43"/>
        <v/>
      </c>
      <c r="K925" s="11" t="str">
        <f t="shared" si="44"/>
        <v/>
      </c>
      <c r="L925" s="6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5"/>
      <c r="B926" s="6"/>
      <c r="C926" s="16" t="str">
        <f>IF($B926="","",IFERROR(INDEX(ITENS!$B$6:$B$205,MATCH($B926,ITENS!$A$6:$A$205,0)),"Item não cadastrado"))</f>
        <v/>
      </c>
      <c r="D926" s="16" t="str">
        <f>IF($B926="","",IFERROR(INDEX(ITENS!$C$6:$C$205,MATCH($B926,ITENS!$A$6:$A$205,0)),"Item não cadastrado"))</f>
        <v/>
      </c>
      <c r="E926" s="16" t="str">
        <f>IF($B926="","",IFERROR(INDEX(ITENS!$D$6:$D$205,MATCH($B926,ITENS!$A$6:$A$205,0)),"Item não cadastrado"))</f>
        <v/>
      </c>
      <c r="F926" s="16" t="str">
        <f>IF($B926="","",IFERROR(INDEX(ITENS!$E$6:$E$205,MATCH($B926,ITENS!$A$6:$A$205,0)),"Item não cadastrado"))</f>
        <v/>
      </c>
      <c r="G926" s="16" t="str">
        <f>IF($B926="","",IFERROR(INDEX(ITENS!$G$6:$G$205,MATCH($B926,ITENS!$A$6:$A$205,0)),"Item não cadastrado"))</f>
        <v/>
      </c>
      <c r="H926" s="9"/>
      <c r="I926" s="11" t="str">
        <f t="shared" si="42"/>
        <v/>
      </c>
      <c r="J926" s="11" t="str">
        <f t="shared" si="43"/>
        <v/>
      </c>
      <c r="K926" s="11" t="str">
        <f t="shared" si="44"/>
        <v/>
      </c>
      <c r="L926" s="6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5"/>
      <c r="B927" s="6"/>
      <c r="C927" s="16" t="str">
        <f>IF($B927="","",IFERROR(INDEX(ITENS!$B$6:$B$205,MATCH($B927,ITENS!$A$6:$A$205,0)),"Item não cadastrado"))</f>
        <v/>
      </c>
      <c r="D927" s="16" t="str">
        <f>IF($B927="","",IFERROR(INDEX(ITENS!$C$6:$C$205,MATCH($B927,ITENS!$A$6:$A$205,0)),"Item não cadastrado"))</f>
        <v/>
      </c>
      <c r="E927" s="16" t="str">
        <f>IF($B927="","",IFERROR(INDEX(ITENS!$D$6:$D$205,MATCH($B927,ITENS!$A$6:$A$205,0)),"Item não cadastrado"))</f>
        <v/>
      </c>
      <c r="F927" s="16" t="str">
        <f>IF($B927="","",IFERROR(INDEX(ITENS!$E$6:$E$205,MATCH($B927,ITENS!$A$6:$A$205,0)),"Item não cadastrado"))</f>
        <v/>
      </c>
      <c r="G927" s="16" t="str">
        <f>IF($B927="","",IFERROR(INDEX(ITENS!$G$6:$G$205,MATCH($B927,ITENS!$A$6:$A$205,0)),"Item não cadastrado"))</f>
        <v/>
      </c>
      <c r="H927" s="9"/>
      <c r="I927" s="11" t="str">
        <f t="shared" si="42"/>
        <v/>
      </c>
      <c r="J927" s="11" t="str">
        <f t="shared" si="43"/>
        <v/>
      </c>
      <c r="K927" s="11" t="str">
        <f t="shared" si="44"/>
        <v/>
      </c>
      <c r="L927" s="6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5"/>
      <c r="B928" s="6"/>
      <c r="C928" s="16" t="str">
        <f>IF($B928="","",IFERROR(INDEX(ITENS!$B$6:$B$205,MATCH($B928,ITENS!$A$6:$A$205,0)),"Item não cadastrado"))</f>
        <v/>
      </c>
      <c r="D928" s="16" t="str">
        <f>IF($B928="","",IFERROR(INDEX(ITENS!$C$6:$C$205,MATCH($B928,ITENS!$A$6:$A$205,0)),"Item não cadastrado"))</f>
        <v/>
      </c>
      <c r="E928" s="16" t="str">
        <f>IF($B928="","",IFERROR(INDEX(ITENS!$D$6:$D$205,MATCH($B928,ITENS!$A$6:$A$205,0)),"Item não cadastrado"))</f>
        <v/>
      </c>
      <c r="F928" s="16" t="str">
        <f>IF($B928="","",IFERROR(INDEX(ITENS!$E$6:$E$205,MATCH($B928,ITENS!$A$6:$A$205,0)),"Item não cadastrado"))</f>
        <v/>
      </c>
      <c r="G928" s="16" t="str">
        <f>IF($B928="","",IFERROR(INDEX(ITENS!$G$6:$G$205,MATCH($B928,ITENS!$A$6:$A$205,0)),"Item não cadastrado"))</f>
        <v/>
      </c>
      <c r="H928" s="9"/>
      <c r="I928" s="11" t="str">
        <f t="shared" si="42"/>
        <v/>
      </c>
      <c r="J928" s="11" t="str">
        <f t="shared" si="43"/>
        <v/>
      </c>
      <c r="K928" s="11" t="str">
        <f t="shared" si="44"/>
        <v/>
      </c>
      <c r="L928" s="6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5"/>
      <c r="B929" s="6"/>
      <c r="C929" s="16" t="str">
        <f>IF($B929="","",IFERROR(INDEX(ITENS!$B$6:$B$205,MATCH($B929,ITENS!$A$6:$A$205,0)),"Item não cadastrado"))</f>
        <v/>
      </c>
      <c r="D929" s="16" t="str">
        <f>IF($B929="","",IFERROR(INDEX(ITENS!$C$6:$C$205,MATCH($B929,ITENS!$A$6:$A$205,0)),"Item não cadastrado"))</f>
        <v/>
      </c>
      <c r="E929" s="16" t="str">
        <f>IF($B929="","",IFERROR(INDEX(ITENS!$D$6:$D$205,MATCH($B929,ITENS!$A$6:$A$205,0)),"Item não cadastrado"))</f>
        <v/>
      </c>
      <c r="F929" s="16" t="str">
        <f>IF($B929="","",IFERROR(INDEX(ITENS!$E$6:$E$205,MATCH($B929,ITENS!$A$6:$A$205,0)),"Item não cadastrado"))</f>
        <v/>
      </c>
      <c r="G929" s="16" t="str">
        <f>IF($B929="","",IFERROR(INDEX(ITENS!$G$6:$G$205,MATCH($B929,ITENS!$A$6:$A$205,0)),"Item não cadastrado"))</f>
        <v/>
      </c>
      <c r="H929" s="9"/>
      <c r="I929" s="11" t="str">
        <f t="shared" si="42"/>
        <v/>
      </c>
      <c r="J929" s="11" t="str">
        <f t="shared" si="43"/>
        <v/>
      </c>
      <c r="K929" s="11" t="str">
        <f t="shared" si="44"/>
        <v/>
      </c>
      <c r="L929" s="6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5"/>
      <c r="B930" s="6"/>
      <c r="C930" s="16" t="str">
        <f>IF($B930="","",IFERROR(INDEX(ITENS!$B$6:$B$205,MATCH($B930,ITENS!$A$6:$A$205,0)),"Item não cadastrado"))</f>
        <v/>
      </c>
      <c r="D930" s="16" t="str">
        <f>IF($B930="","",IFERROR(INDEX(ITENS!$C$6:$C$205,MATCH($B930,ITENS!$A$6:$A$205,0)),"Item não cadastrado"))</f>
        <v/>
      </c>
      <c r="E930" s="16" t="str">
        <f>IF($B930="","",IFERROR(INDEX(ITENS!$D$6:$D$205,MATCH($B930,ITENS!$A$6:$A$205,0)),"Item não cadastrado"))</f>
        <v/>
      </c>
      <c r="F930" s="16" t="str">
        <f>IF($B930="","",IFERROR(INDEX(ITENS!$E$6:$E$205,MATCH($B930,ITENS!$A$6:$A$205,0)),"Item não cadastrado"))</f>
        <v/>
      </c>
      <c r="G930" s="16" t="str">
        <f>IF($B930="","",IFERROR(INDEX(ITENS!$G$6:$G$205,MATCH($B930,ITENS!$A$6:$A$205,0)),"Item não cadastrado"))</f>
        <v/>
      </c>
      <c r="H930" s="9"/>
      <c r="I930" s="11" t="str">
        <f t="shared" si="42"/>
        <v/>
      </c>
      <c r="J930" s="11" t="str">
        <f t="shared" si="43"/>
        <v/>
      </c>
      <c r="K930" s="11" t="str">
        <f t="shared" si="44"/>
        <v/>
      </c>
      <c r="L930" s="6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5"/>
      <c r="B931" s="6"/>
      <c r="C931" s="16" t="str">
        <f>IF($B931="","",IFERROR(INDEX(ITENS!$B$6:$B$205,MATCH($B931,ITENS!$A$6:$A$205,0)),"Item não cadastrado"))</f>
        <v/>
      </c>
      <c r="D931" s="16" t="str">
        <f>IF($B931="","",IFERROR(INDEX(ITENS!$C$6:$C$205,MATCH($B931,ITENS!$A$6:$A$205,0)),"Item não cadastrado"))</f>
        <v/>
      </c>
      <c r="E931" s="16" t="str">
        <f>IF($B931="","",IFERROR(INDEX(ITENS!$D$6:$D$205,MATCH($B931,ITENS!$A$6:$A$205,0)),"Item não cadastrado"))</f>
        <v/>
      </c>
      <c r="F931" s="16" t="str">
        <f>IF($B931="","",IFERROR(INDEX(ITENS!$E$6:$E$205,MATCH($B931,ITENS!$A$6:$A$205,0)),"Item não cadastrado"))</f>
        <v/>
      </c>
      <c r="G931" s="16" t="str">
        <f>IF($B931="","",IFERROR(INDEX(ITENS!$G$6:$G$205,MATCH($B931,ITENS!$A$6:$A$205,0)),"Item não cadastrado"))</f>
        <v/>
      </c>
      <c r="H931" s="9"/>
      <c r="I931" s="11" t="str">
        <f t="shared" si="42"/>
        <v/>
      </c>
      <c r="J931" s="11" t="str">
        <f t="shared" si="43"/>
        <v/>
      </c>
      <c r="K931" s="11" t="str">
        <f t="shared" si="44"/>
        <v/>
      </c>
      <c r="L931" s="6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5"/>
      <c r="B932" s="6"/>
      <c r="C932" s="16" t="str">
        <f>IF($B932="","",IFERROR(INDEX(ITENS!$B$6:$B$205,MATCH($B932,ITENS!$A$6:$A$205,0)),"Item não cadastrado"))</f>
        <v/>
      </c>
      <c r="D932" s="16" t="str">
        <f>IF($B932="","",IFERROR(INDEX(ITENS!$C$6:$C$205,MATCH($B932,ITENS!$A$6:$A$205,0)),"Item não cadastrado"))</f>
        <v/>
      </c>
      <c r="E932" s="16" t="str">
        <f>IF($B932="","",IFERROR(INDEX(ITENS!$D$6:$D$205,MATCH($B932,ITENS!$A$6:$A$205,0)),"Item não cadastrado"))</f>
        <v/>
      </c>
      <c r="F932" s="16" t="str">
        <f>IF($B932="","",IFERROR(INDEX(ITENS!$E$6:$E$205,MATCH($B932,ITENS!$A$6:$A$205,0)),"Item não cadastrado"))</f>
        <v/>
      </c>
      <c r="G932" s="16" t="str">
        <f>IF($B932="","",IFERROR(INDEX(ITENS!$G$6:$G$205,MATCH($B932,ITENS!$A$6:$A$205,0)),"Item não cadastrado"))</f>
        <v/>
      </c>
      <c r="H932" s="9"/>
      <c r="I932" s="11" t="str">
        <f t="shared" si="42"/>
        <v/>
      </c>
      <c r="J932" s="11" t="str">
        <f t="shared" si="43"/>
        <v/>
      </c>
      <c r="K932" s="11" t="str">
        <f t="shared" si="44"/>
        <v/>
      </c>
      <c r="L932" s="6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5"/>
      <c r="B933" s="6"/>
      <c r="C933" s="16" t="str">
        <f>IF($B933="","",IFERROR(INDEX(ITENS!$B$6:$B$205,MATCH($B933,ITENS!$A$6:$A$205,0)),"Item não cadastrado"))</f>
        <v/>
      </c>
      <c r="D933" s="16" t="str">
        <f>IF($B933="","",IFERROR(INDEX(ITENS!$C$6:$C$205,MATCH($B933,ITENS!$A$6:$A$205,0)),"Item não cadastrado"))</f>
        <v/>
      </c>
      <c r="E933" s="16" t="str">
        <f>IF($B933="","",IFERROR(INDEX(ITENS!$D$6:$D$205,MATCH($B933,ITENS!$A$6:$A$205,0)),"Item não cadastrado"))</f>
        <v/>
      </c>
      <c r="F933" s="16" t="str">
        <f>IF($B933="","",IFERROR(INDEX(ITENS!$E$6:$E$205,MATCH($B933,ITENS!$A$6:$A$205,0)),"Item não cadastrado"))</f>
        <v/>
      </c>
      <c r="G933" s="16" t="str">
        <f>IF($B933="","",IFERROR(INDEX(ITENS!$G$6:$G$205,MATCH($B933,ITENS!$A$6:$A$205,0)),"Item não cadastrado"))</f>
        <v/>
      </c>
      <c r="H933" s="9"/>
      <c r="I933" s="11" t="str">
        <f t="shared" si="42"/>
        <v/>
      </c>
      <c r="J933" s="11" t="str">
        <f t="shared" si="43"/>
        <v/>
      </c>
      <c r="K933" s="11" t="str">
        <f t="shared" si="44"/>
        <v/>
      </c>
      <c r="L933" s="6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5"/>
      <c r="B934" s="6"/>
      <c r="C934" s="16" t="str">
        <f>IF($B934="","",IFERROR(INDEX(ITENS!$B$6:$B$205,MATCH($B934,ITENS!$A$6:$A$205,0)),"Item não cadastrado"))</f>
        <v/>
      </c>
      <c r="D934" s="16" t="str">
        <f>IF($B934="","",IFERROR(INDEX(ITENS!$C$6:$C$205,MATCH($B934,ITENS!$A$6:$A$205,0)),"Item não cadastrado"))</f>
        <v/>
      </c>
      <c r="E934" s="16" t="str">
        <f>IF($B934="","",IFERROR(INDEX(ITENS!$D$6:$D$205,MATCH($B934,ITENS!$A$6:$A$205,0)),"Item não cadastrado"))</f>
        <v/>
      </c>
      <c r="F934" s="16" t="str">
        <f>IF($B934="","",IFERROR(INDEX(ITENS!$E$6:$E$205,MATCH($B934,ITENS!$A$6:$A$205,0)),"Item não cadastrado"))</f>
        <v/>
      </c>
      <c r="G934" s="16" t="str">
        <f>IF($B934="","",IFERROR(INDEX(ITENS!$G$6:$G$205,MATCH($B934,ITENS!$A$6:$A$205,0)),"Item não cadastrado"))</f>
        <v/>
      </c>
      <c r="H934" s="9"/>
      <c r="I934" s="11" t="str">
        <f t="shared" si="42"/>
        <v/>
      </c>
      <c r="J934" s="11" t="str">
        <f t="shared" si="43"/>
        <v/>
      </c>
      <c r="K934" s="11" t="str">
        <f t="shared" si="44"/>
        <v/>
      </c>
      <c r="L934" s="6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5"/>
      <c r="B935" s="6"/>
      <c r="C935" s="16" t="str">
        <f>IF($B935="","",IFERROR(INDEX(ITENS!$B$6:$B$205,MATCH($B935,ITENS!$A$6:$A$205,0)),"Item não cadastrado"))</f>
        <v/>
      </c>
      <c r="D935" s="16" t="str">
        <f>IF($B935="","",IFERROR(INDEX(ITENS!$C$6:$C$205,MATCH($B935,ITENS!$A$6:$A$205,0)),"Item não cadastrado"))</f>
        <v/>
      </c>
      <c r="E935" s="16" t="str">
        <f>IF($B935="","",IFERROR(INDEX(ITENS!$D$6:$D$205,MATCH($B935,ITENS!$A$6:$A$205,0)),"Item não cadastrado"))</f>
        <v/>
      </c>
      <c r="F935" s="16" t="str">
        <f>IF($B935="","",IFERROR(INDEX(ITENS!$E$6:$E$205,MATCH($B935,ITENS!$A$6:$A$205,0)),"Item não cadastrado"))</f>
        <v/>
      </c>
      <c r="G935" s="16" t="str">
        <f>IF($B935="","",IFERROR(INDEX(ITENS!$G$6:$G$205,MATCH($B935,ITENS!$A$6:$A$205,0)),"Item não cadastrado"))</f>
        <v/>
      </c>
      <c r="H935" s="9"/>
      <c r="I935" s="11" t="str">
        <f t="shared" si="42"/>
        <v/>
      </c>
      <c r="J935" s="11" t="str">
        <f t="shared" si="43"/>
        <v/>
      </c>
      <c r="K935" s="11" t="str">
        <f t="shared" si="44"/>
        <v/>
      </c>
      <c r="L935" s="6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5"/>
      <c r="B936" s="6"/>
      <c r="C936" s="16" t="str">
        <f>IF($B936="","",IFERROR(INDEX(ITENS!$B$6:$B$205,MATCH($B936,ITENS!$A$6:$A$205,0)),"Item não cadastrado"))</f>
        <v/>
      </c>
      <c r="D936" s="16" t="str">
        <f>IF($B936="","",IFERROR(INDEX(ITENS!$C$6:$C$205,MATCH($B936,ITENS!$A$6:$A$205,0)),"Item não cadastrado"))</f>
        <v/>
      </c>
      <c r="E936" s="16" t="str">
        <f>IF($B936="","",IFERROR(INDEX(ITENS!$D$6:$D$205,MATCH($B936,ITENS!$A$6:$A$205,0)),"Item não cadastrado"))</f>
        <v/>
      </c>
      <c r="F936" s="16" t="str">
        <f>IF($B936="","",IFERROR(INDEX(ITENS!$E$6:$E$205,MATCH($B936,ITENS!$A$6:$A$205,0)),"Item não cadastrado"))</f>
        <v/>
      </c>
      <c r="G936" s="16" t="str">
        <f>IF($B936="","",IFERROR(INDEX(ITENS!$G$6:$G$205,MATCH($B936,ITENS!$A$6:$A$205,0)),"Item não cadastrado"))</f>
        <v/>
      </c>
      <c r="H936" s="9"/>
      <c r="I936" s="11" t="str">
        <f t="shared" si="42"/>
        <v/>
      </c>
      <c r="J936" s="11" t="str">
        <f t="shared" si="43"/>
        <v/>
      </c>
      <c r="K936" s="11" t="str">
        <f t="shared" si="44"/>
        <v/>
      </c>
      <c r="L936" s="6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5"/>
      <c r="B937" s="6"/>
      <c r="C937" s="16" t="str">
        <f>IF($B937="","",IFERROR(INDEX(ITENS!$B$6:$B$205,MATCH($B937,ITENS!$A$6:$A$205,0)),"Item não cadastrado"))</f>
        <v/>
      </c>
      <c r="D937" s="16" t="str">
        <f>IF($B937="","",IFERROR(INDEX(ITENS!$C$6:$C$205,MATCH($B937,ITENS!$A$6:$A$205,0)),"Item não cadastrado"))</f>
        <v/>
      </c>
      <c r="E937" s="16" t="str">
        <f>IF($B937="","",IFERROR(INDEX(ITENS!$D$6:$D$205,MATCH($B937,ITENS!$A$6:$A$205,0)),"Item não cadastrado"))</f>
        <v/>
      </c>
      <c r="F937" s="16" t="str">
        <f>IF($B937="","",IFERROR(INDEX(ITENS!$E$6:$E$205,MATCH($B937,ITENS!$A$6:$A$205,0)),"Item não cadastrado"))</f>
        <v/>
      </c>
      <c r="G937" s="16" t="str">
        <f>IF($B937="","",IFERROR(INDEX(ITENS!$G$6:$G$205,MATCH($B937,ITENS!$A$6:$A$205,0)),"Item não cadastrado"))</f>
        <v/>
      </c>
      <c r="H937" s="9"/>
      <c r="I937" s="11" t="str">
        <f t="shared" si="42"/>
        <v/>
      </c>
      <c r="J937" s="11" t="str">
        <f t="shared" si="43"/>
        <v/>
      </c>
      <c r="K937" s="11" t="str">
        <f t="shared" si="44"/>
        <v/>
      </c>
      <c r="L937" s="6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5"/>
      <c r="B938" s="6"/>
      <c r="C938" s="16" t="str">
        <f>IF($B938="","",IFERROR(INDEX(ITENS!$B$6:$B$205,MATCH($B938,ITENS!$A$6:$A$205,0)),"Item não cadastrado"))</f>
        <v/>
      </c>
      <c r="D938" s="16" t="str">
        <f>IF($B938="","",IFERROR(INDEX(ITENS!$C$6:$C$205,MATCH($B938,ITENS!$A$6:$A$205,0)),"Item não cadastrado"))</f>
        <v/>
      </c>
      <c r="E938" s="16" t="str">
        <f>IF($B938="","",IFERROR(INDEX(ITENS!$D$6:$D$205,MATCH($B938,ITENS!$A$6:$A$205,0)),"Item não cadastrado"))</f>
        <v/>
      </c>
      <c r="F938" s="16" t="str">
        <f>IF($B938="","",IFERROR(INDEX(ITENS!$E$6:$E$205,MATCH($B938,ITENS!$A$6:$A$205,0)),"Item não cadastrado"))</f>
        <v/>
      </c>
      <c r="G938" s="16" t="str">
        <f>IF($B938="","",IFERROR(INDEX(ITENS!$G$6:$G$205,MATCH($B938,ITENS!$A$6:$A$205,0)),"Item não cadastrado"))</f>
        <v/>
      </c>
      <c r="H938" s="9"/>
      <c r="I938" s="11" t="str">
        <f t="shared" si="42"/>
        <v/>
      </c>
      <c r="J938" s="11" t="str">
        <f t="shared" si="43"/>
        <v/>
      </c>
      <c r="K938" s="11" t="str">
        <f t="shared" si="44"/>
        <v/>
      </c>
      <c r="L938" s="6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5"/>
      <c r="B939" s="6"/>
      <c r="C939" s="16" t="str">
        <f>IF($B939="","",IFERROR(INDEX(ITENS!$B$6:$B$205,MATCH($B939,ITENS!$A$6:$A$205,0)),"Item não cadastrado"))</f>
        <v/>
      </c>
      <c r="D939" s="16" t="str">
        <f>IF($B939="","",IFERROR(INDEX(ITENS!$C$6:$C$205,MATCH($B939,ITENS!$A$6:$A$205,0)),"Item não cadastrado"))</f>
        <v/>
      </c>
      <c r="E939" s="16" t="str">
        <f>IF($B939="","",IFERROR(INDEX(ITENS!$D$6:$D$205,MATCH($B939,ITENS!$A$6:$A$205,0)),"Item não cadastrado"))</f>
        <v/>
      </c>
      <c r="F939" s="16" t="str">
        <f>IF($B939="","",IFERROR(INDEX(ITENS!$E$6:$E$205,MATCH($B939,ITENS!$A$6:$A$205,0)),"Item não cadastrado"))</f>
        <v/>
      </c>
      <c r="G939" s="16" t="str">
        <f>IF($B939="","",IFERROR(INDEX(ITENS!$G$6:$G$205,MATCH($B939,ITENS!$A$6:$A$205,0)),"Item não cadastrado"))</f>
        <v/>
      </c>
      <c r="H939" s="9"/>
      <c r="I939" s="11" t="str">
        <f t="shared" si="42"/>
        <v/>
      </c>
      <c r="J939" s="11" t="str">
        <f t="shared" si="43"/>
        <v/>
      </c>
      <c r="K939" s="11" t="str">
        <f t="shared" si="44"/>
        <v/>
      </c>
      <c r="L939" s="6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5"/>
      <c r="B940" s="6"/>
      <c r="C940" s="16" t="str">
        <f>IF($B940="","",IFERROR(INDEX(ITENS!$B$6:$B$205,MATCH($B940,ITENS!$A$6:$A$205,0)),"Item não cadastrado"))</f>
        <v/>
      </c>
      <c r="D940" s="16" t="str">
        <f>IF($B940="","",IFERROR(INDEX(ITENS!$C$6:$C$205,MATCH($B940,ITENS!$A$6:$A$205,0)),"Item não cadastrado"))</f>
        <v/>
      </c>
      <c r="E940" s="16" t="str">
        <f>IF($B940="","",IFERROR(INDEX(ITENS!$D$6:$D$205,MATCH($B940,ITENS!$A$6:$A$205,0)),"Item não cadastrado"))</f>
        <v/>
      </c>
      <c r="F940" s="16" t="str">
        <f>IF($B940="","",IFERROR(INDEX(ITENS!$E$6:$E$205,MATCH($B940,ITENS!$A$6:$A$205,0)),"Item não cadastrado"))</f>
        <v/>
      </c>
      <c r="G940" s="16" t="str">
        <f>IF($B940="","",IFERROR(INDEX(ITENS!$G$6:$G$205,MATCH($B940,ITENS!$A$6:$A$205,0)),"Item não cadastrado"))</f>
        <v/>
      </c>
      <c r="H940" s="9"/>
      <c r="I940" s="11" t="str">
        <f t="shared" si="42"/>
        <v/>
      </c>
      <c r="J940" s="11" t="str">
        <f t="shared" si="43"/>
        <v/>
      </c>
      <c r="K940" s="11" t="str">
        <f t="shared" si="44"/>
        <v/>
      </c>
      <c r="L940" s="6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5"/>
      <c r="B941" s="6"/>
      <c r="C941" s="16" t="str">
        <f>IF($B941="","",IFERROR(INDEX(ITENS!$B$6:$B$205,MATCH($B941,ITENS!$A$6:$A$205,0)),"Item não cadastrado"))</f>
        <v/>
      </c>
      <c r="D941" s="16" t="str">
        <f>IF($B941="","",IFERROR(INDEX(ITENS!$C$6:$C$205,MATCH($B941,ITENS!$A$6:$A$205,0)),"Item não cadastrado"))</f>
        <v/>
      </c>
      <c r="E941" s="16" t="str">
        <f>IF($B941="","",IFERROR(INDEX(ITENS!$D$6:$D$205,MATCH($B941,ITENS!$A$6:$A$205,0)),"Item não cadastrado"))</f>
        <v/>
      </c>
      <c r="F941" s="16" t="str">
        <f>IF($B941="","",IFERROR(INDEX(ITENS!$E$6:$E$205,MATCH($B941,ITENS!$A$6:$A$205,0)),"Item não cadastrado"))</f>
        <v/>
      </c>
      <c r="G941" s="16" t="str">
        <f>IF($B941="","",IFERROR(INDEX(ITENS!$G$6:$G$205,MATCH($B941,ITENS!$A$6:$A$205,0)),"Item não cadastrado"))</f>
        <v/>
      </c>
      <c r="H941" s="9"/>
      <c r="I941" s="11" t="str">
        <f t="shared" si="42"/>
        <v/>
      </c>
      <c r="J941" s="11" t="str">
        <f t="shared" si="43"/>
        <v/>
      </c>
      <c r="K941" s="11" t="str">
        <f t="shared" si="44"/>
        <v/>
      </c>
      <c r="L941" s="6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5"/>
      <c r="B942" s="6"/>
      <c r="C942" s="16" t="str">
        <f>IF($B942="","",IFERROR(INDEX(ITENS!$B$6:$B$205,MATCH($B942,ITENS!$A$6:$A$205,0)),"Item não cadastrado"))</f>
        <v/>
      </c>
      <c r="D942" s="16" t="str">
        <f>IF($B942="","",IFERROR(INDEX(ITENS!$C$6:$C$205,MATCH($B942,ITENS!$A$6:$A$205,0)),"Item não cadastrado"))</f>
        <v/>
      </c>
      <c r="E942" s="16" t="str">
        <f>IF($B942="","",IFERROR(INDEX(ITENS!$D$6:$D$205,MATCH($B942,ITENS!$A$6:$A$205,0)),"Item não cadastrado"))</f>
        <v/>
      </c>
      <c r="F942" s="16" t="str">
        <f>IF($B942="","",IFERROR(INDEX(ITENS!$E$6:$E$205,MATCH($B942,ITENS!$A$6:$A$205,0)),"Item não cadastrado"))</f>
        <v/>
      </c>
      <c r="G942" s="16" t="str">
        <f>IF($B942="","",IFERROR(INDEX(ITENS!$G$6:$G$205,MATCH($B942,ITENS!$A$6:$A$205,0)),"Item não cadastrado"))</f>
        <v/>
      </c>
      <c r="H942" s="9"/>
      <c r="I942" s="11" t="str">
        <f t="shared" si="42"/>
        <v/>
      </c>
      <c r="J942" s="11" t="str">
        <f t="shared" si="43"/>
        <v/>
      </c>
      <c r="K942" s="11" t="str">
        <f t="shared" si="44"/>
        <v/>
      </c>
      <c r="L942" s="6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5"/>
      <c r="B943" s="6"/>
      <c r="C943" s="16" t="str">
        <f>IF($B943="","",IFERROR(INDEX(ITENS!$B$6:$B$205,MATCH($B943,ITENS!$A$6:$A$205,0)),"Item não cadastrado"))</f>
        <v/>
      </c>
      <c r="D943" s="16" t="str">
        <f>IF($B943="","",IFERROR(INDEX(ITENS!$C$6:$C$205,MATCH($B943,ITENS!$A$6:$A$205,0)),"Item não cadastrado"))</f>
        <v/>
      </c>
      <c r="E943" s="16" t="str">
        <f>IF($B943="","",IFERROR(INDEX(ITENS!$D$6:$D$205,MATCH($B943,ITENS!$A$6:$A$205,0)),"Item não cadastrado"))</f>
        <v/>
      </c>
      <c r="F943" s="16" t="str">
        <f>IF($B943="","",IFERROR(INDEX(ITENS!$E$6:$E$205,MATCH($B943,ITENS!$A$6:$A$205,0)),"Item não cadastrado"))</f>
        <v/>
      </c>
      <c r="G943" s="16" t="str">
        <f>IF($B943="","",IFERROR(INDEX(ITENS!$G$6:$G$205,MATCH($B943,ITENS!$A$6:$A$205,0)),"Item não cadastrado"))</f>
        <v/>
      </c>
      <c r="H943" s="9"/>
      <c r="I943" s="11" t="str">
        <f t="shared" si="42"/>
        <v/>
      </c>
      <c r="J943" s="11" t="str">
        <f t="shared" si="43"/>
        <v/>
      </c>
      <c r="K943" s="11" t="str">
        <f t="shared" si="44"/>
        <v/>
      </c>
      <c r="L943" s="6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5"/>
      <c r="B944" s="6"/>
      <c r="C944" s="16" t="str">
        <f>IF($B944="","",IFERROR(INDEX(ITENS!$B$6:$B$205,MATCH($B944,ITENS!$A$6:$A$205,0)),"Item não cadastrado"))</f>
        <v/>
      </c>
      <c r="D944" s="16" t="str">
        <f>IF($B944="","",IFERROR(INDEX(ITENS!$C$6:$C$205,MATCH($B944,ITENS!$A$6:$A$205,0)),"Item não cadastrado"))</f>
        <v/>
      </c>
      <c r="E944" s="16" t="str">
        <f>IF($B944="","",IFERROR(INDEX(ITENS!$D$6:$D$205,MATCH($B944,ITENS!$A$6:$A$205,0)),"Item não cadastrado"))</f>
        <v/>
      </c>
      <c r="F944" s="16" t="str">
        <f>IF($B944="","",IFERROR(INDEX(ITENS!$E$6:$E$205,MATCH($B944,ITENS!$A$6:$A$205,0)),"Item não cadastrado"))</f>
        <v/>
      </c>
      <c r="G944" s="16" t="str">
        <f>IF($B944="","",IFERROR(INDEX(ITENS!$G$6:$G$205,MATCH($B944,ITENS!$A$6:$A$205,0)),"Item não cadastrado"))</f>
        <v/>
      </c>
      <c r="H944" s="9"/>
      <c r="I944" s="11" t="str">
        <f t="shared" si="42"/>
        <v/>
      </c>
      <c r="J944" s="11" t="str">
        <f t="shared" si="43"/>
        <v/>
      </c>
      <c r="K944" s="11" t="str">
        <f t="shared" si="44"/>
        <v/>
      </c>
      <c r="L944" s="6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5"/>
      <c r="B945" s="6"/>
      <c r="C945" s="16" t="str">
        <f>IF($B945="","",IFERROR(INDEX(ITENS!$B$6:$B$205,MATCH($B945,ITENS!$A$6:$A$205,0)),"Item não cadastrado"))</f>
        <v/>
      </c>
      <c r="D945" s="16" t="str">
        <f>IF($B945="","",IFERROR(INDEX(ITENS!$C$6:$C$205,MATCH($B945,ITENS!$A$6:$A$205,0)),"Item não cadastrado"))</f>
        <v/>
      </c>
      <c r="E945" s="16" t="str">
        <f>IF($B945="","",IFERROR(INDEX(ITENS!$D$6:$D$205,MATCH($B945,ITENS!$A$6:$A$205,0)),"Item não cadastrado"))</f>
        <v/>
      </c>
      <c r="F945" s="16" t="str">
        <f>IF($B945="","",IFERROR(INDEX(ITENS!$E$6:$E$205,MATCH($B945,ITENS!$A$6:$A$205,0)),"Item não cadastrado"))</f>
        <v/>
      </c>
      <c r="G945" s="16" t="str">
        <f>IF($B945="","",IFERROR(INDEX(ITENS!$G$6:$G$205,MATCH($B945,ITENS!$A$6:$A$205,0)),"Item não cadastrado"))</f>
        <v/>
      </c>
      <c r="H945" s="9"/>
      <c r="I945" s="11" t="str">
        <f t="shared" si="42"/>
        <v/>
      </c>
      <c r="J945" s="11" t="str">
        <f t="shared" si="43"/>
        <v/>
      </c>
      <c r="K945" s="11" t="str">
        <f t="shared" si="44"/>
        <v/>
      </c>
      <c r="L945" s="6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5"/>
      <c r="B946" s="6"/>
      <c r="C946" s="16" t="str">
        <f>IF($B946="","",IFERROR(INDEX(ITENS!$B$6:$B$205,MATCH($B946,ITENS!$A$6:$A$205,0)),"Item não cadastrado"))</f>
        <v/>
      </c>
      <c r="D946" s="16" t="str">
        <f>IF($B946="","",IFERROR(INDEX(ITENS!$C$6:$C$205,MATCH($B946,ITENS!$A$6:$A$205,0)),"Item não cadastrado"))</f>
        <v/>
      </c>
      <c r="E946" s="16" t="str">
        <f>IF($B946="","",IFERROR(INDEX(ITENS!$D$6:$D$205,MATCH($B946,ITENS!$A$6:$A$205,0)),"Item não cadastrado"))</f>
        <v/>
      </c>
      <c r="F946" s="16" t="str">
        <f>IF($B946="","",IFERROR(INDEX(ITENS!$E$6:$E$205,MATCH($B946,ITENS!$A$6:$A$205,0)),"Item não cadastrado"))</f>
        <v/>
      </c>
      <c r="G946" s="16" t="str">
        <f>IF($B946="","",IFERROR(INDEX(ITENS!$G$6:$G$205,MATCH($B946,ITENS!$A$6:$A$205,0)),"Item não cadastrado"))</f>
        <v/>
      </c>
      <c r="H946" s="9"/>
      <c r="I946" s="11" t="str">
        <f t="shared" si="42"/>
        <v/>
      </c>
      <c r="J946" s="11" t="str">
        <f t="shared" si="43"/>
        <v/>
      </c>
      <c r="K946" s="11" t="str">
        <f t="shared" si="44"/>
        <v/>
      </c>
      <c r="L946" s="6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5"/>
      <c r="B947" s="6"/>
      <c r="C947" s="16" t="str">
        <f>IF($B947="","",IFERROR(INDEX(ITENS!$B$6:$B$205,MATCH($B947,ITENS!$A$6:$A$205,0)),"Item não cadastrado"))</f>
        <v/>
      </c>
      <c r="D947" s="16" t="str">
        <f>IF($B947="","",IFERROR(INDEX(ITENS!$C$6:$C$205,MATCH($B947,ITENS!$A$6:$A$205,0)),"Item não cadastrado"))</f>
        <v/>
      </c>
      <c r="E947" s="16" t="str">
        <f>IF($B947="","",IFERROR(INDEX(ITENS!$D$6:$D$205,MATCH($B947,ITENS!$A$6:$A$205,0)),"Item não cadastrado"))</f>
        <v/>
      </c>
      <c r="F947" s="16" t="str">
        <f>IF($B947="","",IFERROR(INDEX(ITENS!$E$6:$E$205,MATCH($B947,ITENS!$A$6:$A$205,0)),"Item não cadastrado"))</f>
        <v/>
      </c>
      <c r="G947" s="16" t="str">
        <f>IF($B947="","",IFERROR(INDEX(ITENS!$G$6:$G$205,MATCH($B947,ITENS!$A$6:$A$205,0)),"Item não cadastrado"))</f>
        <v/>
      </c>
      <c r="H947" s="9"/>
      <c r="I947" s="11" t="str">
        <f t="shared" si="42"/>
        <v/>
      </c>
      <c r="J947" s="11" t="str">
        <f t="shared" si="43"/>
        <v/>
      </c>
      <c r="K947" s="11" t="str">
        <f t="shared" si="44"/>
        <v/>
      </c>
      <c r="L947" s="6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5"/>
      <c r="B948" s="6"/>
      <c r="C948" s="16" t="str">
        <f>IF($B948="","",IFERROR(INDEX(ITENS!$B$6:$B$205,MATCH($B948,ITENS!$A$6:$A$205,0)),"Item não cadastrado"))</f>
        <v/>
      </c>
      <c r="D948" s="16" t="str">
        <f>IF($B948="","",IFERROR(INDEX(ITENS!$C$6:$C$205,MATCH($B948,ITENS!$A$6:$A$205,0)),"Item não cadastrado"))</f>
        <v/>
      </c>
      <c r="E948" s="16" t="str">
        <f>IF($B948="","",IFERROR(INDEX(ITENS!$D$6:$D$205,MATCH($B948,ITENS!$A$6:$A$205,0)),"Item não cadastrado"))</f>
        <v/>
      </c>
      <c r="F948" s="16" t="str">
        <f>IF($B948="","",IFERROR(INDEX(ITENS!$E$6:$E$205,MATCH($B948,ITENS!$A$6:$A$205,0)),"Item não cadastrado"))</f>
        <v/>
      </c>
      <c r="G948" s="16" t="str">
        <f>IF($B948="","",IFERROR(INDEX(ITENS!$G$6:$G$205,MATCH($B948,ITENS!$A$6:$A$205,0)),"Item não cadastrado"))</f>
        <v/>
      </c>
      <c r="H948" s="9"/>
      <c r="I948" s="11" t="str">
        <f t="shared" si="42"/>
        <v/>
      </c>
      <c r="J948" s="11" t="str">
        <f t="shared" si="43"/>
        <v/>
      </c>
      <c r="K948" s="11" t="str">
        <f t="shared" si="44"/>
        <v/>
      </c>
      <c r="L948" s="6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5"/>
      <c r="B949" s="6"/>
      <c r="C949" s="16" t="str">
        <f>IF($B949="","",IFERROR(INDEX(ITENS!$B$6:$B$205,MATCH($B949,ITENS!$A$6:$A$205,0)),"Item não cadastrado"))</f>
        <v/>
      </c>
      <c r="D949" s="16" t="str">
        <f>IF($B949="","",IFERROR(INDEX(ITENS!$C$6:$C$205,MATCH($B949,ITENS!$A$6:$A$205,0)),"Item não cadastrado"))</f>
        <v/>
      </c>
      <c r="E949" s="16" t="str">
        <f>IF($B949="","",IFERROR(INDEX(ITENS!$D$6:$D$205,MATCH($B949,ITENS!$A$6:$A$205,0)),"Item não cadastrado"))</f>
        <v/>
      </c>
      <c r="F949" s="16" t="str">
        <f>IF($B949="","",IFERROR(INDEX(ITENS!$E$6:$E$205,MATCH($B949,ITENS!$A$6:$A$205,0)),"Item não cadastrado"))</f>
        <v/>
      </c>
      <c r="G949" s="16" t="str">
        <f>IF($B949="","",IFERROR(INDEX(ITENS!$G$6:$G$205,MATCH($B949,ITENS!$A$6:$A$205,0)),"Item não cadastrado"))</f>
        <v/>
      </c>
      <c r="H949" s="9"/>
      <c r="I949" s="11" t="str">
        <f t="shared" si="42"/>
        <v/>
      </c>
      <c r="J949" s="11" t="str">
        <f t="shared" si="43"/>
        <v/>
      </c>
      <c r="K949" s="11" t="str">
        <f t="shared" si="44"/>
        <v/>
      </c>
      <c r="L949" s="6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5"/>
      <c r="B950" s="6"/>
      <c r="C950" s="16" t="str">
        <f>IF($B950="","",IFERROR(INDEX(ITENS!$B$6:$B$205,MATCH($B950,ITENS!$A$6:$A$205,0)),"Item não cadastrado"))</f>
        <v/>
      </c>
      <c r="D950" s="16" t="str">
        <f>IF($B950="","",IFERROR(INDEX(ITENS!$C$6:$C$205,MATCH($B950,ITENS!$A$6:$A$205,0)),"Item não cadastrado"))</f>
        <v/>
      </c>
      <c r="E950" s="16" t="str">
        <f>IF($B950="","",IFERROR(INDEX(ITENS!$D$6:$D$205,MATCH($B950,ITENS!$A$6:$A$205,0)),"Item não cadastrado"))</f>
        <v/>
      </c>
      <c r="F950" s="16" t="str">
        <f>IF($B950="","",IFERROR(INDEX(ITENS!$E$6:$E$205,MATCH($B950,ITENS!$A$6:$A$205,0)),"Item não cadastrado"))</f>
        <v/>
      </c>
      <c r="G950" s="16" t="str">
        <f>IF($B950="","",IFERROR(INDEX(ITENS!$G$6:$G$205,MATCH($B950,ITENS!$A$6:$A$205,0)),"Item não cadastrado"))</f>
        <v/>
      </c>
      <c r="H950" s="9"/>
      <c r="I950" s="11" t="str">
        <f t="shared" si="42"/>
        <v/>
      </c>
      <c r="J950" s="11" t="str">
        <f t="shared" si="43"/>
        <v/>
      </c>
      <c r="K950" s="11" t="str">
        <f t="shared" si="44"/>
        <v/>
      </c>
      <c r="L950" s="6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5"/>
      <c r="B951" s="6"/>
      <c r="C951" s="16" t="str">
        <f>IF($B951="","",IFERROR(INDEX(ITENS!$B$6:$B$205,MATCH($B951,ITENS!$A$6:$A$205,0)),"Item não cadastrado"))</f>
        <v/>
      </c>
      <c r="D951" s="16" t="str">
        <f>IF($B951="","",IFERROR(INDEX(ITENS!$C$6:$C$205,MATCH($B951,ITENS!$A$6:$A$205,0)),"Item não cadastrado"))</f>
        <v/>
      </c>
      <c r="E951" s="16" t="str">
        <f>IF($B951="","",IFERROR(INDEX(ITENS!$D$6:$D$205,MATCH($B951,ITENS!$A$6:$A$205,0)),"Item não cadastrado"))</f>
        <v/>
      </c>
      <c r="F951" s="16" t="str">
        <f>IF($B951="","",IFERROR(INDEX(ITENS!$E$6:$E$205,MATCH($B951,ITENS!$A$6:$A$205,0)),"Item não cadastrado"))</f>
        <v/>
      </c>
      <c r="G951" s="16" t="str">
        <f>IF($B951="","",IFERROR(INDEX(ITENS!$G$6:$G$205,MATCH($B951,ITENS!$A$6:$A$205,0)),"Item não cadastrado"))</f>
        <v/>
      </c>
      <c r="H951" s="9"/>
      <c r="I951" s="11" t="str">
        <f t="shared" si="42"/>
        <v/>
      </c>
      <c r="J951" s="11" t="str">
        <f t="shared" si="43"/>
        <v/>
      </c>
      <c r="K951" s="11" t="str">
        <f t="shared" si="44"/>
        <v/>
      </c>
      <c r="L951" s="6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5"/>
      <c r="B952" s="6"/>
      <c r="C952" s="16" t="str">
        <f>IF($B952="","",IFERROR(INDEX(ITENS!$B$6:$B$205,MATCH($B952,ITENS!$A$6:$A$205,0)),"Item não cadastrado"))</f>
        <v/>
      </c>
      <c r="D952" s="16" t="str">
        <f>IF($B952="","",IFERROR(INDEX(ITENS!$C$6:$C$205,MATCH($B952,ITENS!$A$6:$A$205,0)),"Item não cadastrado"))</f>
        <v/>
      </c>
      <c r="E952" s="16" t="str">
        <f>IF($B952="","",IFERROR(INDEX(ITENS!$D$6:$D$205,MATCH($B952,ITENS!$A$6:$A$205,0)),"Item não cadastrado"))</f>
        <v/>
      </c>
      <c r="F952" s="16" t="str">
        <f>IF($B952="","",IFERROR(INDEX(ITENS!$E$6:$E$205,MATCH($B952,ITENS!$A$6:$A$205,0)),"Item não cadastrado"))</f>
        <v/>
      </c>
      <c r="G952" s="16" t="str">
        <f>IF($B952="","",IFERROR(INDEX(ITENS!$G$6:$G$205,MATCH($B952,ITENS!$A$6:$A$205,0)),"Item não cadastrado"))</f>
        <v/>
      </c>
      <c r="H952" s="9"/>
      <c r="I952" s="11" t="str">
        <f t="shared" si="42"/>
        <v/>
      </c>
      <c r="J952" s="11" t="str">
        <f t="shared" si="43"/>
        <v/>
      </c>
      <c r="K952" s="11" t="str">
        <f t="shared" si="44"/>
        <v/>
      </c>
      <c r="L952" s="6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5"/>
      <c r="B953" s="6"/>
      <c r="C953" s="16" t="str">
        <f>IF($B953="","",IFERROR(INDEX(ITENS!$B$6:$B$205,MATCH($B953,ITENS!$A$6:$A$205,0)),"Item não cadastrado"))</f>
        <v/>
      </c>
      <c r="D953" s="16" t="str">
        <f>IF($B953="","",IFERROR(INDEX(ITENS!$C$6:$C$205,MATCH($B953,ITENS!$A$6:$A$205,0)),"Item não cadastrado"))</f>
        <v/>
      </c>
      <c r="E953" s="16" t="str">
        <f>IF($B953="","",IFERROR(INDEX(ITENS!$D$6:$D$205,MATCH($B953,ITENS!$A$6:$A$205,0)),"Item não cadastrado"))</f>
        <v/>
      </c>
      <c r="F953" s="16" t="str">
        <f>IF($B953="","",IFERROR(INDEX(ITENS!$E$6:$E$205,MATCH($B953,ITENS!$A$6:$A$205,0)),"Item não cadastrado"))</f>
        <v/>
      </c>
      <c r="G953" s="16" t="str">
        <f>IF($B953="","",IFERROR(INDEX(ITENS!$G$6:$G$205,MATCH($B953,ITENS!$A$6:$A$205,0)),"Item não cadastrado"))</f>
        <v/>
      </c>
      <c r="H953" s="9"/>
      <c r="I953" s="11" t="str">
        <f t="shared" si="42"/>
        <v/>
      </c>
      <c r="J953" s="11" t="str">
        <f t="shared" si="43"/>
        <v/>
      </c>
      <c r="K953" s="11" t="str">
        <f t="shared" si="44"/>
        <v/>
      </c>
      <c r="L953" s="6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5"/>
      <c r="B954" s="6"/>
      <c r="C954" s="16" t="str">
        <f>IF($B954="","",IFERROR(INDEX(ITENS!$B$6:$B$205,MATCH($B954,ITENS!$A$6:$A$205,0)),"Item não cadastrado"))</f>
        <v/>
      </c>
      <c r="D954" s="16" t="str">
        <f>IF($B954="","",IFERROR(INDEX(ITENS!$C$6:$C$205,MATCH($B954,ITENS!$A$6:$A$205,0)),"Item não cadastrado"))</f>
        <v/>
      </c>
      <c r="E954" s="16" t="str">
        <f>IF($B954="","",IFERROR(INDEX(ITENS!$D$6:$D$205,MATCH($B954,ITENS!$A$6:$A$205,0)),"Item não cadastrado"))</f>
        <v/>
      </c>
      <c r="F954" s="16" t="str">
        <f>IF($B954="","",IFERROR(INDEX(ITENS!$E$6:$E$205,MATCH($B954,ITENS!$A$6:$A$205,0)),"Item não cadastrado"))</f>
        <v/>
      </c>
      <c r="G954" s="16" t="str">
        <f>IF($B954="","",IFERROR(INDEX(ITENS!$G$6:$G$205,MATCH($B954,ITENS!$A$6:$A$205,0)),"Item não cadastrado"))</f>
        <v/>
      </c>
      <c r="H954" s="9"/>
      <c r="I954" s="11" t="str">
        <f t="shared" si="42"/>
        <v/>
      </c>
      <c r="J954" s="11" t="str">
        <f t="shared" si="43"/>
        <v/>
      </c>
      <c r="K954" s="11" t="str">
        <f t="shared" si="44"/>
        <v/>
      </c>
      <c r="L954" s="6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5"/>
      <c r="B955" s="6"/>
      <c r="C955" s="16" t="str">
        <f>IF($B955="","",IFERROR(INDEX(ITENS!$B$6:$B$205,MATCH($B955,ITENS!$A$6:$A$205,0)),"Item não cadastrado"))</f>
        <v/>
      </c>
      <c r="D955" s="16" t="str">
        <f>IF($B955="","",IFERROR(INDEX(ITENS!$C$6:$C$205,MATCH($B955,ITENS!$A$6:$A$205,0)),"Item não cadastrado"))</f>
        <v/>
      </c>
      <c r="E955" s="16" t="str">
        <f>IF($B955="","",IFERROR(INDEX(ITENS!$D$6:$D$205,MATCH($B955,ITENS!$A$6:$A$205,0)),"Item não cadastrado"))</f>
        <v/>
      </c>
      <c r="F955" s="16" t="str">
        <f>IF($B955="","",IFERROR(INDEX(ITENS!$E$6:$E$205,MATCH($B955,ITENS!$A$6:$A$205,0)),"Item não cadastrado"))</f>
        <v/>
      </c>
      <c r="G955" s="16" t="str">
        <f>IF($B955="","",IFERROR(INDEX(ITENS!$G$6:$G$205,MATCH($B955,ITENS!$A$6:$A$205,0)),"Item não cadastrado"))</f>
        <v/>
      </c>
      <c r="H955" s="9"/>
      <c r="I955" s="11" t="str">
        <f t="shared" si="42"/>
        <v/>
      </c>
      <c r="J955" s="11" t="str">
        <f t="shared" si="43"/>
        <v/>
      </c>
      <c r="K955" s="11" t="str">
        <f t="shared" si="44"/>
        <v/>
      </c>
      <c r="L955" s="6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5"/>
      <c r="B956" s="6"/>
      <c r="C956" s="16" t="str">
        <f>IF($B956="","",IFERROR(INDEX(ITENS!$B$6:$B$205,MATCH($B956,ITENS!$A$6:$A$205,0)),"Item não cadastrado"))</f>
        <v/>
      </c>
      <c r="D956" s="16" t="str">
        <f>IF($B956="","",IFERROR(INDEX(ITENS!$C$6:$C$205,MATCH($B956,ITENS!$A$6:$A$205,0)),"Item não cadastrado"))</f>
        <v/>
      </c>
      <c r="E956" s="16" t="str">
        <f>IF($B956="","",IFERROR(INDEX(ITENS!$D$6:$D$205,MATCH($B956,ITENS!$A$6:$A$205,0)),"Item não cadastrado"))</f>
        <v/>
      </c>
      <c r="F956" s="16" t="str">
        <f>IF($B956="","",IFERROR(INDEX(ITENS!$E$6:$E$205,MATCH($B956,ITENS!$A$6:$A$205,0)),"Item não cadastrado"))</f>
        <v/>
      </c>
      <c r="G956" s="16" t="str">
        <f>IF($B956="","",IFERROR(INDEX(ITENS!$G$6:$G$205,MATCH($B956,ITENS!$A$6:$A$205,0)),"Item não cadastrado"))</f>
        <v/>
      </c>
      <c r="H956" s="9"/>
      <c r="I956" s="11" t="str">
        <f t="shared" si="42"/>
        <v/>
      </c>
      <c r="J956" s="11" t="str">
        <f t="shared" si="43"/>
        <v/>
      </c>
      <c r="K956" s="11" t="str">
        <f t="shared" si="44"/>
        <v/>
      </c>
      <c r="L956" s="6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5"/>
      <c r="B957" s="6"/>
      <c r="C957" s="16" t="str">
        <f>IF($B957="","",IFERROR(INDEX(ITENS!$B$6:$B$205,MATCH($B957,ITENS!$A$6:$A$205,0)),"Item não cadastrado"))</f>
        <v/>
      </c>
      <c r="D957" s="16" t="str">
        <f>IF($B957="","",IFERROR(INDEX(ITENS!$C$6:$C$205,MATCH($B957,ITENS!$A$6:$A$205,0)),"Item não cadastrado"))</f>
        <v/>
      </c>
      <c r="E957" s="16" t="str">
        <f>IF($B957="","",IFERROR(INDEX(ITENS!$D$6:$D$205,MATCH($B957,ITENS!$A$6:$A$205,0)),"Item não cadastrado"))</f>
        <v/>
      </c>
      <c r="F957" s="16" t="str">
        <f>IF($B957="","",IFERROR(INDEX(ITENS!$E$6:$E$205,MATCH($B957,ITENS!$A$6:$A$205,0)),"Item não cadastrado"))</f>
        <v/>
      </c>
      <c r="G957" s="16" t="str">
        <f>IF($B957="","",IFERROR(INDEX(ITENS!$G$6:$G$205,MATCH($B957,ITENS!$A$6:$A$205,0)),"Item não cadastrado"))</f>
        <v/>
      </c>
      <c r="H957" s="9"/>
      <c r="I957" s="11" t="str">
        <f t="shared" si="42"/>
        <v/>
      </c>
      <c r="J957" s="11" t="str">
        <f t="shared" si="43"/>
        <v/>
      </c>
      <c r="K957" s="11" t="str">
        <f t="shared" si="44"/>
        <v/>
      </c>
      <c r="L957" s="6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5"/>
      <c r="B958" s="6"/>
      <c r="C958" s="16" t="str">
        <f>IF($B958="","",IFERROR(INDEX(ITENS!$B$6:$B$205,MATCH($B958,ITENS!$A$6:$A$205,0)),"Item não cadastrado"))</f>
        <v/>
      </c>
      <c r="D958" s="16" t="str">
        <f>IF($B958="","",IFERROR(INDEX(ITENS!$C$6:$C$205,MATCH($B958,ITENS!$A$6:$A$205,0)),"Item não cadastrado"))</f>
        <v/>
      </c>
      <c r="E958" s="16" t="str">
        <f>IF($B958="","",IFERROR(INDEX(ITENS!$D$6:$D$205,MATCH($B958,ITENS!$A$6:$A$205,0)),"Item não cadastrado"))</f>
        <v/>
      </c>
      <c r="F958" s="16" t="str">
        <f>IF($B958="","",IFERROR(INDEX(ITENS!$E$6:$E$205,MATCH($B958,ITENS!$A$6:$A$205,0)),"Item não cadastrado"))</f>
        <v/>
      </c>
      <c r="G958" s="16" t="str">
        <f>IF($B958="","",IFERROR(INDEX(ITENS!$G$6:$G$205,MATCH($B958,ITENS!$A$6:$A$205,0)),"Item não cadastrado"))</f>
        <v/>
      </c>
      <c r="H958" s="9"/>
      <c r="I958" s="11" t="str">
        <f t="shared" si="42"/>
        <v/>
      </c>
      <c r="J958" s="11" t="str">
        <f t="shared" si="43"/>
        <v/>
      </c>
      <c r="K958" s="11" t="str">
        <f t="shared" si="44"/>
        <v/>
      </c>
      <c r="L958" s="6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5"/>
      <c r="B959" s="6"/>
      <c r="C959" s="16" t="str">
        <f>IF($B959="","",IFERROR(INDEX(ITENS!$B$6:$B$205,MATCH($B959,ITENS!$A$6:$A$205,0)),"Item não cadastrado"))</f>
        <v/>
      </c>
      <c r="D959" s="16" t="str">
        <f>IF($B959="","",IFERROR(INDEX(ITENS!$C$6:$C$205,MATCH($B959,ITENS!$A$6:$A$205,0)),"Item não cadastrado"))</f>
        <v/>
      </c>
      <c r="E959" s="16" t="str">
        <f>IF($B959="","",IFERROR(INDEX(ITENS!$D$6:$D$205,MATCH($B959,ITENS!$A$6:$A$205,0)),"Item não cadastrado"))</f>
        <v/>
      </c>
      <c r="F959" s="16" t="str">
        <f>IF($B959="","",IFERROR(INDEX(ITENS!$E$6:$E$205,MATCH($B959,ITENS!$A$6:$A$205,0)),"Item não cadastrado"))</f>
        <v/>
      </c>
      <c r="G959" s="16" t="str">
        <f>IF($B959="","",IFERROR(INDEX(ITENS!$G$6:$G$205,MATCH($B959,ITENS!$A$6:$A$205,0)),"Item não cadastrado"))</f>
        <v/>
      </c>
      <c r="H959" s="9"/>
      <c r="I959" s="11" t="str">
        <f t="shared" si="42"/>
        <v/>
      </c>
      <c r="J959" s="11" t="str">
        <f t="shared" si="43"/>
        <v/>
      </c>
      <c r="K959" s="11" t="str">
        <f t="shared" si="44"/>
        <v/>
      </c>
      <c r="L959" s="6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5"/>
      <c r="B960" s="6"/>
      <c r="C960" s="16" t="str">
        <f>IF($B960="","",IFERROR(INDEX(ITENS!$B$6:$B$205,MATCH($B960,ITENS!$A$6:$A$205,0)),"Item não cadastrado"))</f>
        <v/>
      </c>
      <c r="D960" s="16" t="str">
        <f>IF($B960="","",IFERROR(INDEX(ITENS!$C$6:$C$205,MATCH($B960,ITENS!$A$6:$A$205,0)),"Item não cadastrado"))</f>
        <v/>
      </c>
      <c r="E960" s="16" t="str">
        <f>IF($B960="","",IFERROR(INDEX(ITENS!$D$6:$D$205,MATCH($B960,ITENS!$A$6:$A$205,0)),"Item não cadastrado"))</f>
        <v/>
      </c>
      <c r="F960" s="16" t="str">
        <f>IF($B960="","",IFERROR(INDEX(ITENS!$E$6:$E$205,MATCH($B960,ITENS!$A$6:$A$205,0)),"Item não cadastrado"))</f>
        <v/>
      </c>
      <c r="G960" s="16" t="str">
        <f>IF($B960="","",IFERROR(INDEX(ITENS!$G$6:$G$205,MATCH($B960,ITENS!$A$6:$A$205,0)),"Item não cadastrado"))</f>
        <v/>
      </c>
      <c r="H960" s="9"/>
      <c r="I960" s="11" t="str">
        <f t="shared" si="42"/>
        <v/>
      </c>
      <c r="J960" s="11" t="str">
        <f t="shared" si="43"/>
        <v/>
      </c>
      <c r="K960" s="11" t="str">
        <f t="shared" si="44"/>
        <v/>
      </c>
      <c r="L960" s="6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5"/>
      <c r="B961" s="6"/>
      <c r="C961" s="16" t="str">
        <f>IF($B961="","",IFERROR(INDEX(ITENS!$B$6:$B$205,MATCH($B961,ITENS!$A$6:$A$205,0)),"Item não cadastrado"))</f>
        <v/>
      </c>
      <c r="D961" s="16" t="str">
        <f>IF($B961="","",IFERROR(INDEX(ITENS!$C$6:$C$205,MATCH($B961,ITENS!$A$6:$A$205,0)),"Item não cadastrado"))</f>
        <v/>
      </c>
      <c r="E961" s="16" t="str">
        <f>IF($B961="","",IFERROR(INDEX(ITENS!$D$6:$D$205,MATCH($B961,ITENS!$A$6:$A$205,0)),"Item não cadastrado"))</f>
        <v/>
      </c>
      <c r="F961" s="16" t="str">
        <f>IF($B961="","",IFERROR(INDEX(ITENS!$E$6:$E$205,MATCH($B961,ITENS!$A$6:$A$205,0)),"Item não cadastrado"))</f>
        <v/>
      </c>
      <c r="G961" s="16" t="str">
        <f>IF($B961="","",IFERROR(INDEX(ITENS!$G$6:$G$205,MATCH($B961,ITENS!$A$6:$A$205,0)),"Item não cadastrado"))</f>
        <v/>
      </c>
      <c r="H961" s="9"/>
      <c r="I961" s="11" t="str">
        <f t="shared" si="42"/>
        <v/>
      </c>
      <c r="J961" s="11" t="str">
        <f t="shared" si="43"/>
        <v/>
      </c>
      <c r="K961" s="11" t="str">
        <f t="shared" si="44"/>
        <v/>
      </c>
      <c r="L961" s="6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5"/>
      <c r="B962" s="6"/>
      <c r="C962" s="16" t="str">
        <f>IF($B962="","",IFERROR(INDEX(ITENS!$B$6:$B$205,MATCH($B962,ITENS!$A$6:$A$205,0)),"Item não cadastrado"))</f>
        <v/>
      </c>
      <c r="D962" s="16" t="str">
        <f>IF($B962="","",IFERROR(INDEX(ITENS!$C$6:$C$205,MATCH($B962,ITENS!$A$6:$A$205,0)),"Item não cadastrado"))</f>
        <v/>
      </c>
      <c r="E962" s="16" t="str">
        <f>IF($B962="","",IFERROR(INDEX(ITENS!$D$6:$D$205,MATCH($B962,ITENS!$A$6:$A$205,0)),"Item não cadastrado"))</f>
        <v/>
      </c>
      <c r="F962" s="16" t="str">
        <f>IF($B962="","",IFERROR(INDEX(ITENS!$E$6:$E$205,MATCH($B962,ITENS!$A$6:$A$205,0)),"Item não cadastrado"))</f>
        <v/>
      </c>
      <c r="G962" s="16" t="str">
        <f>IF($B962="","",IFERROR(INDEX(ITENS!$G$6:$G$205,MATCH($B962,ITENS!$A$6:$A$205,0)),"Item não cadastrado"))</f>
        <v/>
      </c>
      <c r="H962" s="9"/>
      <c r="I962" s="11" t="str">
        <f t="shared" si="42"/>
        <v/>
      </c>
      <c r="J962" s="11" t="str">
        <f t="shared" si="43"/>
        <v/>
      </c>
      <c r="K962" s="11" t="str">
        <f t="shared" si="44"/>
        <v/>
      </c>
      <c r="L962" s="6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5"/>
      <c r="B963" s="6"/>
      <c r="C963" s="16" t="str">
        <f>IF($B963="","",IFERROR(INDEX(ITENS!$B$6:$B$205,MATCH($B963,ITENS!$A$6:$A$205,0)),"Item não cadastrado"))</f>
        <v/>
      </c>
      <c r="D963" s="16" t="str">
        <f>IF($B963="","",IFERROR(INDEX(ITENS!$C$6:$C$205,MATCH($B963,ITENS!$A$6:$A$205,0)),"Item não cadastrado"))</f>
        <v/>
      </c>
      <c r="E963" s="16" t="str">
        <f>IF($B963="","",IFERROR(INDEX(ITENS!$D$6:$D$205,MATCH($B963,ITENS!$A$6:$A$205,0)),"Item não cadastrado"))</f>
        <v/>
      </c>
      <c r="F963" s="16" t="str">
        <f>IF($B963="","",IFERROR(INDEX(ITENS!$E$6:$E$205,MATCH($B963,ITENS!$A$6:$A$205,0)),"Item não cadastrado"))</f>
        <v/>
      </c>
      <c r="G963" s="16" t="str">
        <f>IF($B963="","",IFERROR(INDEX(ITENS!$G$6:$G$205,MATCH($B963,ITENS!$A$6:$A$205,0)),"Item não cadastrado"))</f>
        <v/>
      </c>
      <c r="H963" s="9"/>
      <c r="I963" s="11" t="str">
        <f t="shared" si="42"/>
        <v/>
      </c>
      <c r="J963" s="11" t="str">
        <f t="shared" si="43"/>
        <v/>
      </c>
      <c r="K963" s="11" t="str">
        <f t="shared" si="44"/>
        <v/>
      </c>
      <c r="L963" s="6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5"/>
      <c r="B964" s="6"/>
      <c r="C964" s="16" t="str">
        <f>IF($B964="","",IFERROR(INDEX(ITENS!$B$6:$B$205,MATCH($B964,ITENS!$A$6:$A$205,0)),"Item não cadastrado"))</f>
        <v/>
      </c>
      <c r="D964" s="16" t="str">
        <f>IF($B964="","",IFERROR(INDEX(ITENS!$C$6:$C$205,MATCH($B964,ITENS!$A$6:$A$205,0)),"Item não cadastrado"))</f>
        <v/>
      </c>
      <c r="E964" s="16" t="str">
        <f>IF($B964="","",IFERROR(INDEX(ITENS!$D$6:$D$205,MATCH($B964,ITENS!$A$6:$A$205,0)),"Item não cadastrado"))</f>
        <v/>
      </c>
      <c r="F964" s="16" t="str">
        <f>IF($B964="","",IFERROR(INDEX(ITENS!$E$6:$E$205,MATCH($B964,ITENS!$A$6:$A$205,0)),"Item não cadastrado"))</f>
        <v/>
      </c>
      <c r="G964" s="16" t="str">
        <f>IF($B964="","",IFERROR(INDEX(ITENS!$G$6:$G$205,MATCH($B964,ITENS!$A$6:$A$205,0)),"Item não cadastrado"))</f>
        <v/>
      </c>
      <c r="H964" s="9"/>
      <c r="I964" s="11" t="str">
        <f t="shared" si="42"/>
        <v/>
      </c>
      <c r="J964" s="11" t="str">
        <f t="shared" si="43"/>
        <v/>
      </c>
      <c r="K964" s="11" t="str">
        <f t="shared" si="44"/>
        <v/>
      </c>
      <c r="L964" s="6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5"/>
      <c r="B965" s="6"/>
      <c r="C965" s="16" t="str">
        <f>IF($B965="","",IFERROR(INDEX(ITENS!$B$6:$B$205,MATCH($B965,ITENS!$A$6:$A$205,0)),"Item não cadastrado"))</f>
        <v/>
      </c>
      <c r="D965" s="16" t="str">
        <f>IF($B965="","",IFERROR(INDEX(ITENS!$C$6:$C$205,MATCH($B965,ITENS!$A$6:$A$205,0)),"Item não cadastrado"))</f>
        <v/>
      </c>
      <c r="E965" s="16" t="str">
        <f>IF($B965="","",IFERROR(INDEX(ITENS!$D$6:$D$205,MATCH($B965,ITENS!$A$6:$A$205,0)),"Item não cadastrado"))</f>
        <v/>
      </c>
      <c r="F965" s="16" t="str">
        <f>IF($B965="","",IFERROR(INDEX(ITENS!$E$6:$E$205,MATCH($B965,ITENS!$A$6:$A$205,0)),"Item não cadastrado"))</f>
        <v/>
      </c>
      <c r="G965" s="16" t="str">
        <f>IF($B965="","",IFERROR(INDEX(ITENS!$G$6:$G$205,MATCH($B965,ITENS!$A$6:$A$205,0)),"Item não cadastrado"))</f>
        <v/>
      </c>
      <c r="H965" s="9"/>
      <c r="I965" s="11" t="str">
        <f t="shared" si="42"/>
        <v/>
      </c>
      <c r="J965" s="11" t="str">
        <f t="shared" si="43"/>
        <v/>
      </c>
      <c r="K965" s="11" t="str">
        <f t="shared" si="44"/>
        <v/>
      </c>
      <c r="L965" s="6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5"/>
      <c r="B966" s="6"/>
      <c r="C966" s="16" t="str">
        <f>IF($B966="","",IFERROR(INDEX(ITENS!$B$6:$B$205,MATCH($B966,ITENS!$A$6:$A$205,0)),"Item não cadastrado"))</f>
        <v/>
      </c>
      <c r="D966" s="16" t="str">
        <f>IF($B966="","",IFERROR(INDEX(ITENS!$C$6:$C$205,MATCH($B966,ITENS!$A$6:$A$205,0)),"Item não cadastrado"))</f>
        <v/>
      </c>
      <c r="E966" s="16" t="str">
        <f>IF($B966="","",IFERROR(INDEX(ITENS!$D$6:$D$205,MATCH($B966,ITENS!$A$6:$A$205,0)),"Item não cadastrado"))</f>
        <v/>
      </c>
      <c r="F966" s="16" t="str">
        <f>IF($B966="","",IFERROR(INDEX(ITENS!$E$6:$E$205,MATCH($B966,ITENS!$A$6:$A$205,0)),"Item não cadastrado"))</f>
        <v/>
      </c>
      <c r="G966" s="16" t="str">
        <f>IF($B966="","",IFERROR(INDEX(ITENS!$G$6:$G$205,MATCH($B966,ITENS!$A$6:$A$205,0)),"Item não cadastrado"))</f>
        <v/>
      </c>
      <c r="H966" s="9"/>
      <c r="I966" s="11" t="str">
        <f t="shared" ref="I966:I1029" si="45">IF(OR($B966="",$H966=""),"",IF($C966="Ativo",$H966,0))</f>
        <v/>
      </c>
      <c r="J966" s="11" t="str">
        <f t="shared" ref="J966:J1029" si="46">IF(OR($B966="",$H966=""),"",IF($C966="Passivo",$H966,0))</f>
        <v/>
      </c>
      <c r="K966" s="11" t="str">
        <f t="shared" ref="K966:K1029" si="47">IF(OR($B966="",$H966=""),"",IF(AND($C966="Ativo",$G966="Sim"),$H966,0))</f>
        <v/>
      </c>
      <c r="L966" s="6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5"/>
      <c r="B967" s="6"/>
      <c r="C967" s="16" t="str">
        <f>IF($B967="","",IFERROR(INDEX(ITENS!$B$6:$B$205,MATCH($B967,ITENS!$A$6:$A$205,0)),"Item não cadastrado"))</f>
        <v/>
      </c>
      <c r="D967" s="16" t="str">
        <f>IF($B967="","",IFERROR(INDEX(ITENS!$C$6:$C$205,MATCH($B967,ITENS!$A$6:$A$205,0)),"Item não cadastrado"))</f>
        <v/>
      </c>
      <c r="E967" s="16" t="str">
        <f>IF($B967="","",IFERROR(INDEX(ITENS!$D$6:$D$205,MATCH($B967,ITENS!$A$6:$A$205,0)),"Item não cadastrado"))</f>
        <v/>
      </c>
      <c r="F967" s="16" t="str">
        <f>IF($B967="","",IFERROR(INDEX(ITENS!$E$6:$E$205,MATCH($B967,ITENS!$A$6:$A$205,0)),"Item não cadastrado"))</f>
        <v/>
      </c>
      <c r="G967" s="16" t="str">
        <f>IF($B967="","",IFERROR(INDEX(ITENS!$G$6:$G$205,MATCH($B967,ITENS!$A$6:$A$205,0)),"Item não cadastrado"))</f>
        <v/>
      </c>
      <c r="H967" s="9"/>
      <c r="I967" s="11" t="str">
        <f t="shared" si="45"/>
        <v/>
      </c>
      <c r="J967" s="11" t="str">
        <f t="shared" si="46"/>
        <v/>
      </c>
      <c r="K967" s="11" t="str">
        <f t="shared" si="47"/>
        <v/>
      </c>
      <c r="L967" s="6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5"/>
      <c r="B968" s="6"/>
      <c r="C968" s="16" t="str">
        <f>IF($B968="","",IFERROR(INDEX(ITENS!$B$6:$B$205,MATCH($B968,ITENS!$A$6:$A$205,0)),"Item não cadastrado"))</f>
        <v/>
      </c>
      <c r="D968" s="16" t="str">
        <f>IF($B968="","",IFERROR(INDEX(ITENS!$C$6:$C$205,MATCH($B968,ITENS!$A$6:$A$205,0)),"Item não cadastrado"))</f>
        <v/>
      </c>
      <c r="E968" s="16" t="str">
        <f>IF($B968="","",IFERROR(INDEX(ITENS!$D$6:$D$205,MATCH($B968,ITENS!$A$6:$A$205,0)),"Item não cadastrado"))</f>
        <v/>
      </c>
      <c r="F968" s="16" t="str">
        <f>IF($B968="","",IFERROR(INDEX(ITENS!$E$6:$E$205,MATCH($B968,ITENS!$A$6:$A$205,0)),"Item não cadastrado"))</f>
        <v/>
      </c>
      <c r="G968" s="16" t="str">
        <f>IF($B968="","",IFERROR(INDEX(ITENS!$G$6:$G$205,MATCH($B968,ITENS!$A$6:$A$205,0)),"Item não cadastrado"))</f>
        <v/>
      </c>
      <c r="H968" s="9"/>
      <c r="I968" s="11" t="str">
        <f t="shared" si="45"/>
        <v/>
      </c>
      <c r="J968" s="11" t="str">
        <f t="shared" si="46"/>
        <v/>
      </c>
      <c r="K968" s="11" t="str">
        <f t="shared" si="47"/>
        <v/>
      </c>
      <c r="L968" s="6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5"/>
      <c r="B969" s="6"/>
      <c r="C969" s="16" t="str">
        <f>IF($B969="","",IFERROR(INDEX(ITENS!$B$6:$B$205,MATCH($B969,ITENS!$A$6:$A$205,0)),"Item não cadastrado"))</f>
        <v/>
      </c>
      <c r="D969" s="16" t="str">
        <f>IF($B969="","",IFERROR(INDEX(ITENS!$C$6:$C$205,MATCH($B969,ITENS!$A$6:$A$205,0)),"Item não cadastrado"))</f>
        <v/>
      </c>
      <c r="E969" s="16" t="str">
        <f>IF($B969="","",IFERROR(INDEX(ITENS!$D$6:$D$205,MATCH($B969,ITENS!$A$6:$A$205,0)),"Item não cadastrado"))</f>
        <v/>
      </c>
      <c r="F969" s="16" t="str">
        <f>IF($B969="","",IFERROR(INDEX(ITENS!$E$6:$E$205,MATCH($B969,ITENS!$A$6:$A$205,0)),"Item não cadastrado"))</f>
        <v/>
      </c>
      <c r="G969" s="16" t="str">
        <f>IF($B969="","",IFERROR(INDEX(ITENS!$G$6:$G$205,MATCH($B969,ITENS!$A$6:$A$205,0)),"Item não cadastrado"))</f>
        <v/>
      </c>
      <c r="H969" s="9"/>
      <c r="I969" s="11" t="str">
        <f t="shared" si="45"/>
        <v/>
      </c>
      <c r="J969" s="11" t="str">
        <f t="shared" si="46"/>
        <v/>
      </c>
      <c r="K969" s="11" t="str">
        <f t="shared" si="47"/>
        <v/>
      </c>
      <c r="L969" s="6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5"/>
      <c r="B970" s="6"/>
      <c r="C970" s="16" t="str">
        <f>IF($B970="","",IFERROR(INDEX(ITENS!$B$6:$B$205,MATCH($B970,ITENS!$A$6:$A$205,0)),"Item não cadastrado"))</f>
        <v/>
      </c>
      <c r="D970" s="16" t="str">
        <f>IF($B970="","",IFERROR(INDEX(ITENS!$C$6:$C$205,MATCH($B970,ITENS!$A$6:$A$205,0)),"Item não cadastrado"))</f>
        <v/>
      </c>
      <c r="E970" s="16" t="str">
        <f>IF($B970="","",IFERROR(INDEX(ITENS!$D$6:$D$205,MATCH($B970,ITENS!$A$6:$A$205,0)),"Item não cadastrado"))</f>
        <v/>
      </c>
      <c r="F970" s="16" t="str">
        <f>IF($B970="","",IFERROR(INDEX(ITENS!$E$6:$E$205,MATCH($B970,ITENS!$A$6:$A$205,0)),"Item não cadastrado"))</f>
        <v/>
      </c>
      <c r="G970" s="16" t="str">
        <f>IF($B970="","",IFERROR(INDEX(ITENS!$G$6:$G$205,MATCH($B970,ITENS!$A$6:$A$205,0)),"Item não cadastrado"))</f>
        <v/>
      </c>
      <c r="H970" s="9"/>
      <c r="I970" s="11" t="str">
        <f t="shared" si="45"/>
        <v/>
      </c>
      <c r="J970" s="11" t="str">
        <f t="shared" si="46"/>
        <v/>
      </c>
      <c r="K970" s="11" t="str">
        <f t="shared" si="47"/>
        <v/>
      </c>
      <c r="L970" s="6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5"/>
      <c r="B971" s="6"/>
      <c r="C971" s="16" t="str">
        <f>IF($B971="","",IFERROR(INDEX(ITENS!$B$6:$B$205,MATCH($B971,ITENS!$A$6:$A$205,0)),"Item não cadastrado"))</f>
        <v/>
      </c>
      <c r="D971" s="16" t="str">
        <f>IF($B971="","",IFERROR(INDEX(ITENS!$C$6:$C$205,MATCH($B971,ITENS!$A$6:$A$205,0)),"Item não cadastrado"))</f>
        <v/>
      </c>
      <c r="E971" s="16" t="str">
        <f>IF($B971="","",IFERROR(INDEX(ITENS!$D$6:$D$205,MATCH($B971,ITENS!$A$6:$A$205,0)),"Item não cadastrado"))</f>
        <v/>
      </c>
      <c r="F971" s="16" t="str">
        <f>IF($B971="","",IFERROR(INDEX(ITENS!$E$6:$E$205,MATCH($B971,ITENS!$A$6:$A$205,0)),"Item não cadastrado"))</f>
        <v/>
      </c>
      <c r="G971" s="16" t="str">
        <f>IF($B971="","",IFERROR(INDEX(ITENS!$G$6:$G$205,MATCH($B971,ITENS!$A$6:$A$205,0)),"Item não cadastrado"))</f>
        <v/>
      </c>
      <c r="H971" s="9"/>
      <c r="I971" s="11" t="str">
        <f t="shared" si="45"/>
        <v/>
      </c>
      <c r="J971" s="11" t="str">
        <f t="shared" si="46"/>
        <v/>
      </c>
      <c r="K971" s="11" t="str">
        <f t="shared" si="47"/>
        <v/>
      </c>
      <c r="L971" s="6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5"/>
      <c r="B972" s="6"/>
      <c r="C972" s="16" t="str">
        <f>IF($B972="","",IFERROR(INDEX(ITENS!$B$6:$B$205,MATCH($B972,ITENS!$A$6:$A$205,0)),"Item não cadastrado"))</f>
        <v/>
      </c>
      <c r="D972" s="16" t="str">
        <f>IF($B972="","",IFERROR(INDEX(ITENS!$C$6:$C$205,MATCH($B972,ITENS!$A$6:$A$205,0)),"Item não cadastrado"))</f>
        <v/>
      </c>
      <c r="E972" s="16" t="str">
        <f>IF($B972="","",IFERROR(INDEX(ITENS!$D$6:$D$205,MATCH($B972,ITENS!$A$6:$A$205,0)),"Item não cadastrado"))</f>
        <v/>
      </c>
      <c r="F972" s="16" t="str">
        <f>IF($B972="","",IFERROR(INDEX(ITENS!$E$6:$E$205,MATCH($B972,ITENS!$A$6:$A$205,0)),"Item não cadastrado"))</f>
        <v/>
      </c>
      <c r="G972" s="16" t="str">
        <f>IF($B972="","",IFERROR(INDEX(ITENS!$G$6:$G$205,MATCH($B972,ITENS!$A$6:$A$205,0)),"Item não cadastrado"))</f>
        <v/>
      </c>
      <c r="H972" s="9"/>
      <c r="I972" s="11" t="str">
        <f t="shared" si="45"/>
        <v/>
      </c>
      <c r="J972" s="11" t="str">
        <f t="shared" si="46"/>
        <v/>
      </c>
      <c r="K972" s="11" t="str">
        <f t="shared" si="47"/>
        <v/>
      </c>
      <c r="L972" s="6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5"/>
      <c r="B973" s="6"/>
      <c r="C973" s="16" t="str">
        <f>IF($B973="","",IFERROR(INDEX(ITENS!$B$6:$B$205,MATCH($B973,ITENS!$A$6:$A$205,0)),"Item não cadastrado"))</f>
        <v/>
      </c>
      <c r="D973" s="16" t="str">
        <f>IF($B973="","",IFERROR(INDEX(ITENS!$C$6:$C$205,MATCH($B973,ITENS!$A$6:$A$205,0)),"Item não cadastrado"))</f>
        <v/>
      </c>
      <c r="E973" s="16" t="str">
        <f>IF($B973="","",IFERROR(INDEX(ITENS!$D$6:$D$205,MATCH($B973,ITENS!$A$6:$A$205,0)),"Item não cadastrado"))</f>
        <v/>
      </c>
      <c r="F973" s="16" t="str">
        <f>IF($B973="","",IFERROR(INDEX(ITENS!$E$6:$E$205,MATCH($B973,ITENS!$A$6:$A$205,0)),"Item não cadastrado"))</f>
        <v/>
      </c>
      <c r="G973" s="16" t="str">
        <f>IF($B973="","",IFERROR(INDEX(ITENS!$G$6:$G$205,MATCH($B973,ITENS!$A$6:$A$205,0)),"Item não cadastrado"))</f>
        <v/>
      </c>
      <c r="H973" s="9"/>
      <c r="I973" s="11" t="str">
        <f t="shared" si="45"/>
        <v/>
      </c>
      <c r="J973" s="11" t="str">
        <f t="shared" si="46"/>
        <v/>
      </c>
      <c r="K973" s="11" t="str">
        <f t="shared" si="47"/>
        <v/>
      </c>
      <c r="L973" s="6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5"/>
      <c r="B974" s="6"/>
      <c r="C974" s="16" t="str">
        <f>IF($B974="","",IFERROR(INDEX(ITENS!$B$6:$B$205,MATCH($B974,ITENS!$A$6:$A$205,0)),"Item não cadastrado"))</f>
        <v/>
      </c>
      <c r="D974" s="16" t="str">
        <f>IF($B974="","",IFERROR(INDEX(ITENS!$C$6:$C$205,MATCH($B974,ITENS!$A$6:$A$205,0)),"Item não cadastrado"))</f>
        <v/>
      </c>
      <c r="E974" s="16" t="str">
        <f>IF($B974="","",IFERROR(INDEX(ITENS!$D$6:$D$205,MATCH($B974,ITENS!$A$6:$A$205,0)),"Item não cadastrado"))</f>
        <v/>
      </c>
      <c r="F974" s="16" t="str">
        <f>IF($B974="","",IFERROR(INDEX(ITENS!$E$6:$E$205,MATCH($B974,ITENS!$A$6:$A$205,0)),"Item não cadastrado"))</f>
        <v/>
      </c>
      <c r="G974" s="16" t="str">
        <f>IF($B974="","",IFERROR(INDEX(ITENS!$G$6:$G$205,MATCH($B974,ITENS!$A$6:$A$205,0)),"Item não cadastrado"))</f>
        <v/>
      </c>
      <c r="H974" s="9"/>
      <c r="I974" s="11" t="str">
        <f t="shared" si="45"/>
        <v/>
      </c>
      <c r="J974" s="11" t="str">
        <f t="shared" si="46"/>
        <v/>
      </c>
      <c r="K974" s="11" t="str">
        <f t="shared" si="47"/>
        <v/>
      </c>
      <c r="L974" s="6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5"/>
      <c r="B975" s="6"/>
      <c r="C975" s="16" t="str">
        <f>IF($B975="","",IFERROR(INDEX(ITENS!$B$6:$B$205,MATCH($B975,ITENS!$A$6:$A$205,0)),"Item não cadastrado"))</f>
        <v/>
      </c>
      <c r="D975" s="16" t="str">
        <f>IF($B975="","",IFERROR(INDEX(ITENS!$C$6:$C$205,MATCH($B975,ITENS!$A$6:$A$205,0)),"Item não cadastrado"))</f>
        <v/>
      </c>
      <c r="E975" s="16" t="str">
        <f>IF($B975="","",IFERROR(INDEX(ITENS!$D$6:$D$205,MATCH($B975,ITENS!$A$6:$A$205,0)),"Item não cadastrado"))</f>
        <v/>
      </c>
      <c r="F975" s="16" t="str">
        <f>IF($B975="","",IFERROR(INDEX(ITENS!$E$6:$E$205,MATCH($B975,ITENS!$A$6:$A$205,0)),"Item não cadastrado"))</f>
        <v/>
      </c>
      <c r="G975" s="16" t="str">
        <f>IF($B975="","",IFERROR(INDEX(ITENS!$G$6:$G$205,MATCH($B975,ITENS!$A$6:$A$205,0)),"Item não cadastrado"))</f>
        <v/>
      </c>
      <c r="H975" s="9"/>
      <c r="I975" s="11" t="str">
        <f t="shared" si="45"/>
        <v/>
      </c>
      <c r="J975" s="11" t="str">
        <f t="shared" si="46"/>
        <v/>
      </c>
      <c r="K975" s="11" t="str">
        <f t="shared" si="47"/>
        <v/>
      </c>
      <c r="L975" s="6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5"/>
      <c r="B976" s="6"/>
      <c r="C976" s="16" t="str">
        <f>IF($B976="","",IFERROR(INDEX(ITENS!$B$6:$B$205,MATCH($B976,ITENS!$A$6:$A$205,0)),"Item não cadastrado"))</f>
        <v/>
      </c>
      <c r="D976" s="16" t="str">
        <f>IF($B976="","",IFERROR(INDEX(ITENS!$C$6:$C$205,MATCH($B976,ITENS!$A$6:$A$205,0)),"Item não cadastrado"))</f>
        <v/>
      </c>
      <c r="E976" s="16" t="str">
        <f>IF($B976="","",IFERROR(INDEX(ITENS!$D$6:$D$205,MATCH($B976,ITENS!$A$6:$A$205,0)),"Item não cadastrado"))</f>
        <v/>
      </c>
      <c r="F976" s="16" t="str">
        <f>IF($B976="","",IFERROR(INDEX(ITENS!$E$6:$E$205,MATCH($B976,ITENS!$A$6:$A$205,0)),"Item não cadastrado"))</f>
        <v/>
      </c>
      <c r="G976" s="16" t="str">
        <f>IF($B976="","",IFERROR(INDEX(ITENS!$G$6:$G$205,MATCH($B976,ITENS!$A$6:$A$205,0)),"Item não cadastrado"))</f>
        <v/>
      </c>
      <c r="H976" s="9"/>
      <c r="I976" s="11" t="str">
        <f t="shared" si="45"/>
        <v/>
      </c>
      <c r="J976" s="11" t="str">
        <f t="shared" si="46"/>
        <v/>
      </c>
      <c r="K976" s="11" t="str">
        <f t="shared" si="47"/>
        <v/>
      </c>
      <c r="L976" s="6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5"/>
      <c r="B977" s="6"/>
      <c r="C977" s="16" t="str">
        <f>IF($B977="","",IFERROR(INDEX(ITENS!$B$6:$B$205,MATCH($B977,ITENS!$A$6:$A$205,0)),"Item não cadastrado"))</f>
        <v/>
      </c>
      <c r="D977" s="16" t="str">
        <f>IF($B977="","",IFERROR(INDEX(ITENS!$C$6:$C$205,MATCH($B977,ITENS!$A$6:$A$205,0)),"Item não cadastrado"))</f>
        <v/>
      </c>
      <c r="E977" s="16" t="str">
        <f>IF($B977="","",IFERROR(INDEX(ITENS!$D$6:$D$205,MATCH($B977,ITENS!$A$6:$A$205,0)),"Item não cadastrado"))</f>
        <v/>
      </c>
      <c r="F977" s="16" t="str">
        <f>IF($B977="","",IFERROR(INDEX(ITENS!$E$6:$E$205,MATCH($B977,ITENS!$A$6:$A$205,0)),"Item não cadastrado"))</f>
        <v/>
      </c>
      <c r="G977" s="16" t="str">
        <f>IF($B977="","",IFERROR(INDEX(ITENS!$G$6:$G$205,MATCH($B977,ITENS!$A$6:$A$205,0)),"Item não cadastrado"))</f>
        <v/>
      </c>
      <c r="H977" s="9"/>
      <c r="I977" s="11" t="str">
        <f t="shared" si="45"/>
        <v/>
      </c>
      <c r="J977" s="11" t="str">
        <f t="shared" si="46"/>
        <v/>
      </c>
      <c r="K977" s="11" t="str">
        <f t="shared" si="47"/>
        <v/>
      </c>
      <c r="L977" s="6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5"/>
      <c r="B978" s="6"/>
      <c r="C978" s="16" t="str">
        <f>IF($B978="","",IFERROR(INDEX(ITENS!$B$6:$B$205,MATCH($B978,ITENS!$A$6:$A$205,0)),"Item não cadastrado"))</f>
        <v/>
      </c>
      <c r="D978" s="16" t="str">
        <f>IF($B978="","",IFERROR(INDEX(ITENS!$C$6:$C$205,MATCH($B978,ITENS!$A$6:$A$205,0)),"Item não cadastrado"))</f>
        <v/>
      </c>
      <c r="E978" s="16" t="str">
        <f>IF($B978="","",IFERROR(INDEX(ITENS!$D$6:$D$205,MATCH($B978,ITENS!$A$6:$A$205,0)),"Item não cadastrado"))</f>
        <v/>
      </c>
      <c r="F978" s="16" t="str">
        <f>IF($B978="","",IFERROR(INDEX(ITENS!$E$6:$E$205,MATCH($B978,ITENS!$A$6:$A$205,0)),"Item não cadastrado"))</f>
        <v/>
      </c>
      <c r="G978" s="16" t="str">
        <f>IF($B978="","",IFERROR(INDEX(ITENS!$G$6:$G$205,MATCH($B978,ITENS!$A$6:$A$205,0)),"Item não cadastrado"))</f>
        <v/>
      </c>
      <c r="H978" s="9"/>
      <c r="I978" s="11" t="str">
        <f t="shared" si="45"/>
        <v/>
      </c>
      <c r="J978" s="11" t="str">
        <f t="shared" si="46"/>
        <v/>
      </c>
      <c r="K978" s="11" t="str">
        <f t="shared" si="47"/>
        <v/>
      </c>
      <c r="L978" s="6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5"/>
      <c r="B979" s="6"/>
      <c r="C979" s="16" t="str">
        <f>IF($B979="","",IFERROR(INDEX(ITENS!$B$6:$B$205,MATCH($B979,ITENS!$A$6:$A$205,0)),"Item não cadastrado"))</f>
        <v/>
      </c>
      <c r="D979" s="16" t="str">
        <f>IF($B979="","",IFERROR(INDEX(ITENS!$C$6:$C$205,MATCH($B979,ITENS!$A$6:$A$205,0)),"Item não cadastrado"))</f>
        <v/>
      </c>
      <c r="E979" s="16" t="str">
        <f>IF($B979="","",IFERROR(INDEX(ITENS!$D$6:$D$205,MATCH($B979,ITENS!$A$6:$A$205,0)),"Item não cadastrado"))</f>
        <v/>
      </c>
      <c r="F979" s="16" t="str">
        <f>IF($B979="","",IFERROR(INDEX(ITENS!$E$6:$E$205,MATCH($B979,ITENS!$A$6:$A$205,0)),"Item não cadastrado"))</f>
        <v/>
      </c>
      <c r="G979" s="16" t="str">
        <f>IF($B979="","",IFERROR(INDEX(ITENS!$G$6:$G$205,MATCH($B979,ITENS!$A$6:$A$205,0)),"Item não cadastrado"))</f>
        <v/>
      </c>
      <c r="H979" s="9"/>
      <c r="I979" s="11" t="str">
        <f t="shared" si="45"/>
        <v/>
      </c>
      <c r="J979" s="11" t="str">
        <f t="shared" si="46"/>
        <v/>
      </c>
      <c r="K979" s="11" t="str">
        <f t="shared" si="47"/>
        <v/>
      </c>
      <c r="L979" s="6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5"/>
      <c r="B980" s="6"/>
      <c r="C980" s="16" t="str">
        <f>IF($B980="","",IFERROR(INDEX(ITENS!$B$6:$B$205,MATCH($B980,ITENS!$A$6:$A$205,0)),"Item não cadastrado"))</f>
        <v/>
      </c>
      <c r="D980" s="16" t="str">
        <f>IF($B980="","",IFERROR(INDEX(ITENS!$C$6:$C$205,MATCH($B980,ITENS!$A$6:$A$205,0)),"Item não cadastrado"))</f>
        <v/>
      </c>
      <c r="E980" s="16" t="str">
        <f>IF($B980="","",IFERROR(INDEX(ITENS!$D$6:$D$205,MATCH($B980,ITENS!$A$6:$A$205,0)),"Item não cadastrado"))</f>
        <v/>
      </c>
      <c r="F980" s="16" t="str">
        <f>IF($B980="","",IFERROR(INDEX(ITENS!$E$6:$E$205,MATCH($B980,ITENS!$A$6:$A$205,0)),"Item não cadastrado"))</f>
        <v/>
      </c>
      <c r="G980" s="16" t="str">
        <f>IF($B980="","",IFERROR(INDEX(ITENS!$G$6:$G$205,MATCH($B980,ITENS!$A$6:$A$205,0)),"Item não cadastrado"))</f>
        <v/>
      </c>
      <c r="H980" s="9"/>
      <c r="I980" s="11" t="str">
        <f t="shared" si="45"/>
        <v/>
      </c>
      <c r="J980" s="11" t="str">
        <f t="shared" si="46"/>
        <v/>
      </c>
      <c r="K980" s="11" t="str">
        <f t="shared" si="47"/>
        <v/>
      </c>
      <c r="L980" s="6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5"/>
      <c r="B981" s="6"/>
      <c r="C981" s="16" t="str">
        <f>IF($B981="","",IFERROR(INDEX(ITENS!$B$6:$B$205,MATCH($B981,ITENS!$A$6:$A$205,0)),"Item não cadastrado"))</f>
        <v/>
      </c>
      <c r="D981" s="16" t="str">
        <f>IF($B981="","",IFERROR(INDEX(ITENS!$C$6:$C$205,MATCH($B981,ITENS!$A$6:$A$205,0)),"Item não cadastrado"))</f>
        <v/>
      </c>
      <c r="E981" s="16" t="str">
        <f>IF($B981="","",IFERROR(INDEX(ITENS!$D$6:$D$205,MATCH($B981,ITENS!$A$6:$A$205,0)),"Item não cadastrado"))</f>
        <v/>
      </c>
      <c r="F981" s="16" t="str">
        <f>IF($B981="","",IFERROR(INDEX(ITENS!$E$6:$E$205,MATCH($B981,ITENS!$A$6:$A$205,0)),"Item não cadastrado"))</f>
        <v/>
      </c>
      <c r="G981" s="16" t="str">
        <f>IF($B981="","",IFERROR(INDEX(ITENS!$G$6:$G$205,MATCH($B981,ITENS!$A$6:$A$205,0)),"Item não cadastrado"))</f>
        <v/>
      </c>
      <c r="H981" s="9"/>
      <c r="I981" s="11" t="str">
        <f t="shared" si="45"/>
        <v/>
      </c>
      <c r="J981" s="11" t="str">
        <f t="shared" si="46"/>
        <v/>
      </c>
      <c r="K981" s="11" t="str">
        <f t="shared" si="47"/>
        <v/>
      </c>
      <c r="L981" s="6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5"/>
      <c r="B982" s="6"/>
      <c r="C982" s="16" t="str">
        <f>IF($B982="","",IFERROR(INDEX(ITENS!$B$6:$B$205,MATCH($B982,ITENS!$A$6:$A$205,0)),"Item não cadastrado"))</f>
        <v/>
      </c>
      <c r="D982" s="16" t="str">
        <f>IF($B982="","",IFERROR(INDEX(ITENS!$C$6:$C$205,MATCH($B982,ITENS!$A$6:$A$205,0)),"Item não cadastrado"))</f>
        <v/>
      </c>
      <c r="E982" s="16" t="str">
        <f>IF($B982="","",IFERROR(INDEX(ITENS!$D$6:$D$205,MATCH($B982,ITENS!$A$6:$A$205,0)),"Item não cadastrado"))</f>
        <v/>
      </c>
      <c r="F982" s="16" t="str">
        <f>IF($B982="","",IFERROR(INDEX(ITENS!$E$6:$E$205,MATCH($B982,ITENS!$A$6:$A$205,0)),"Item não cadastrado"))</f>
        <v/>
      </c>
      <c r="G982" s="16" t="str">
        <f>IF($B982="","",IFERROR(INDEX(ITENS!$G$6:$G$205,MATCH($B982,ITENS!$A$6:$A$205,0)),"Item não cadastrado"))</f>
        <v/>
      </c>
      <c r="H982" s="9"/>
      <c r="I982" s="11" t="str">
        <f t="shared" si="45"/>
        <v/>
      </c>
      <c r="J982" s="11" t="str">
        <f t="shared" si="46"/>
        <v/>
      </c>
      <c r="K982" s="11" t="str">
        <f t="shared" si="47"/>
        <v/>
      </c>
      <c r="L982" s="6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5"/>
      <c r="B983" s="6"/>
      <c r="C983" s="16" t="str">
        <f>IF($B983="","",IFERROR(INDEX(ITENS!$B$6:$B$205,MATCH($B983,ITENS!$A$6:$A$205,0)),"Item não cadastrado"))</f>
        <v/>
      </c>
      <c r="D983" s="16" t="str">
        <f>IF($B983="","",IFERROR(INDEX(ITENS!$C$6:$C$205,MATCH($B983,ITENS!$A$6:$A$205,0)),"Item não cadastrado"))</f>
        <v/>
      </c>
      <c r="E983" s="16" t="str">
        <f>IF($B983="","",IFERROR(INDEX(ITENS!$D$6:$D$205,MATCH($B983,ITENS!$A$6:$A$205,0)),"Item não cadastrado"))</f>
        <v/>
      </c>
      <c r="F983" s="16" t="str">
        <f>IF($B983="","",IFERROR(INDEX(ITENS!$E$6:$E$205,MATCH($B983,ITENS!$A$6:$A$205,0)),"Item não cadastrado"))</f>
        <v/>
      </c>
      <c r="G983" s="16" t="str">
        <f>IF($B983="","",IFERROR(INDEX(ITENS!$G$6:$G$205,MATCH($B983,ITENS!$A$6:$A$205,0)),"Item não cadastrado"))</f>
        <v/>
      </c>
      <c r="H983" s="9"/>
      <c r="I983" s="11" t="str">
        <f t="shared" si="45"/>
        <v/>
      </c>
      <c r="J983" s="11" t="str">
        <f t="shared" si="46"/>
        <v/>
      </c>
      <c r="K983" s="11" t="str">
        <f t="shared" si="47"/>
        <v/>
      </c>
      <c r="L983" s="6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5"/>
      <c r="B984" s="6"/>
      <c r="C984" s="16" t="str">
        <f>IF($B984="","",IFERROR(INDEX(ITENS!$B$6:$B$205,MATCH($B984,ITENS!$A$6:$A$205,0)),"Item não cadastrado"))</f>
        <v/>
      </c>
      <c r="D984" s="16" t="str">
        <f>IF($B984="","",IFERROR(INDEX(ITENS!$C$6:$C$205,MATCH($B984,ITENS!$A$6:$A$205,0)),"Item não cadastrado"))</f>
        <v/>
      </c>
      <c r="E984" s="16" t="str">
        <f>IF($B984="","",IFERROR(INDEX(ITENS!$D$6:$D$205,MATCH($B984,ITENS!$A$6:$A$205,0)),"Item não cadastrado"))</f>
        <v/>
      </c>
      <c r="F984" s="16" t="str">
        <f>IF($B984="","",IFERROR(INDEX(ITENS!$E$6:$E$205,MATCH($B984,ITENS!$A$6:$A$205,0)),"Item não cadastrado"))</f>
        <v/>
      </c>
      <c r="G984" s="16" t="str">
        <f>IF($B984="","",IFERROR(INDEX(ITENS!$G$6:$G$205,MATCH($B984,ITENS!$A$6:$A$205,0)),"Item não cadastrado"))</f>
        <v/>
      </c>
      <c r="H984" s="9"/>
      <c r="I984" s="11" t="str">
        <f t="shared" si="45"/>
        <v/>
      </c>
      <c r="J984" s="11" t="str">
        <f t="shared" si="46"/>
        <v/>
      </c>
      <c r="K984" s="11" t="str">
        <f t="shared" si="47"/>
        <v/>
      </c>
      <c r="L984" s="6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5"/>
      <c r="B985" s="6"/>
      <c r="C985" s="16" t="str">
        <f>IF($B985="","",IFERROR(INDEX(ITENS!$B$6:$B$205,MATCH($B985,ITENS!$A$6:$A$205,0)),"Item não cadastrado"))</f>
        <v/>
      </c>
      <c r="D985" s="16" t="str">
        <f>IF($B985="","",IFERROR(INDEX(ITENS!$C$6:$C$205,MATCH($B985,ITENS!$A$6:$A$205,0)),"Item não cadastrado"))</f>
        <v/>
      </c>
      <c r="E985" s="16" t="str">
        <f>IF($B985="","",IFERROR(INDEX(ITENS!$D$6:$D$205,MATCH($B985,ITENS!$A$6:$A$205,0)),"Item não cadastrado"))</f>
        <v/>
      </c>
      <c r="F985" s="16" t="str">
        <f>IF($B985="","",IFERROR(INDEX(ITENS!$E$6:$E$205,MATCH($B985,ITENS!$A$6:$A$205,0)),"Item não cadastrado"))</f>
        <v/>
      </c>
      <c r="G985" s="16" t="str">
        <f>IF($B985="","",IFERROR(INDEX(ITENS!$G$6:$G$205,MATCH($B985,ITENS!$A$6:$A$205,0)),"Item não cadastrado"))</f>
        <v/>
      </c>
      <c r="H985" s="9"/>
      <c r="I985" s="11" t="str">
        <f t="shared" si="45"/>
        <v/>
      </c>
      <c r="J985" s="11" t="str">
        <f t="shared" si="46"/>
        <v/>
      </c>
      <c r="K985" s="11" t="str">
        <f t="shared" si="47"/>
        <v/>
      </c>
      <c r="L985" s="6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5"/>
      <c r="B986" s="6"/>
      <c r="C986" s="16" t="str">
        <f>IF($B986="","",IFERROR(INDEX(ITENS!$B$6:$B$205,MATCH($B986,ITENS!$A$6:$A$205,0)),"Item não cadastrado"))</f>
        <v/>
      </c>
      <c r="D986" s="16" t="str">
        <f>IF($B986="","",IFERROR(INDEX(ITENS!$C$6:$C$205,MATCH($B986,ITENS!$A$6:$A$205,0)),"Item não cadastrado"))</f>
        <v/>
      </c>
      <c r="E986" s="16" t="str">
        <f>IF($B986="","",IFERROR(INDEX(ITENS!$D$6:$D$205,MATCH($B986,ITENS!$A$6:$A$205,0)),"Item não cadastrado"))</f>
        <v/>
      </c>
      <c r="F986" s="16" t="str">
        <f>IF($B986="","",IFERROR(INDEX(ITENS!$E$6:$E$205,MATCH($B986,ITENS!$A$6:$A$205,0)),"Item não cadastrado"))</f>
        <v/>
      </c>
      <c r="G986" s="16" t="str">
        <f>IF($B986="","",IFERROR(INDEX(ITENS!$G$6:$G$205,MATCH($B986,ITENS!$A$6:$A$205,0)),"Item não cadastrado"))</f>
        <v/>
      </c>
      <c r="H986" s="9"/>
      <c r="I986" s="11" t="str">
        <f t="shared" si="45"/>
        <v/>
      </c>
      <c r="J986" s="11" t="str">
        <f t="shared" si="46"/>
        <v/>
      </c>
      <c r="K986" s="11" t="str">
        <f t="shared" si="47"/>
        <v/>
      </c>
      <c r="L986" s="6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5"/>
      <c r="B987" s="6"/>
      <c r="C987" s="16" t="str">
        <f>IF($B987="","",IFERROR(INDEX(ITENS!$B$6:$B$205,MATCH($B987,ITENS!$A$6:$A$205,0)),"Item não cadastrado"))</f>
        <v/>
      </c>
      <c r="D987" s="16" t="str">
        <f>IF($B987="","",IFERROR(INDEX(ITENS!$C$6:$C$205,MATCH($B987,ITENS!$A$6:$A$205,0)),"Item não cadastrado"))</f>
        <v/>
      </c>
      <c r="E987" s="16" t="str">
        <f>IF($B987="","",IFERROR(INDEX(ITENS!$D$6:$D$205,MATCH($B987,ITENS!$A$6:$A$205,0)),"Item não cadastrado"))</f>
        <v/>
      </c>
      <c r="F987" s="16" t="str">
        <f>IF($B987="","",IFERROR(INDEX(ITENS!$E$6:$E$205,MATCH($B987,ITENS!$A$6:$A$205,0)),"Item não cadastrado"))</f>
        <v/>
      </c>
      <c r="G987" s="16" t="str">
        <f>IF($B987="","",IFERROR(INDEX(ITENS!$G$6:$G$205,MATCH($B987,ITENS!$A$6:$A$205,0)),"Item não cadastrado"))</f>
        <v/>
      </c>
      <c r="H987" s="9"/>
      <c r="I987" s="11" t="str">
        <f t="shared" si="45"/>
        <v/>
      </c>
      <c r="J987" s="11" t="str">
        <f t="shared" si="46"/>
        <v/>
      </c>
      <c r="K987" s="11" t="str">
        <f t="shared" si="47"/>
        <v/>
      </c>
      <c r="L987" s="6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5"/>
      <c r="B988" s="6"/>
      <c r="C988" s="16" t="str">
        <f>IF($B988="","",IFERROR(INDEX(ITENS!$B$6:$B$205,MATCH($B988,ITENS!$A$6:$A$205,0)),"Item não cadastrado"))</f>
        <v/>
      </c>
      <c r="D988" s="16" t="str">
        <f>IF($B988="","",IFERROR(INDEX(ITENS!$C$6:$C$205,MATCH($B988,ITENS!$A$6:$A$205,0)),"Item não cadastrado"))</f>
        <v/>
      </c>
      <c r="E988" s="16" t="str">
        <f>IF($B988="","",IFERROR(INDEX(ITENS!$D$6:$D$205,MATCH($B988,ITENS!$A$6:$A$205,0)),"Item não cadastrado"))</f>
        <v/>
      </c>
      <c r="F988" s="16" t="str">
        <f>IF($B988="","",IFERROR(INDEX(ITENS!$E$6:$E$205,MATCH($B988,ITENS!$A$6:$A$205,0)),"Item não cadastrado"))</f>
        <v/>
      </c>
      <c r="G988" s="16" t="str">
        <f>IF($B988="","",IFERROR(INDEX(ITENS!$G$6:$G$205,MATCH($B988,ITENS!$A$6:$A$205,0)),"Item não cadastrado"))</f>
        <v/>
      </c>
      <c r="H988" s="9"/>
      <c r="I988" s="11" t="str">
        <f t="shared" si="45"/>
        <v/>
      </c>
      <c r="J988" s="11" t="str">
        <f t="shared" si="46"/>
        <v/>
      </c>
      <c r="K988" s="11" t="str">
        <f t="shared" si="47"/>
        <v/>
      </c>
      <c r="L988" s="6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5"/>
      <c r="B989" s="6"/>
      <c r="C989" s="16" t="str">
        <f>IF($B989="","",IFERROR(INDEX(ITENS!$B$6:$B$205,MATCH($B989,ITENS!$A$6:$A$205,0)),"Item não cadastrado"))</f>
        <v/>
      </c>
      <c r="D989" s="16" t="str">
        <f>IF($B989="","",IFERROR(INDEX(ITENS!$C$6:$C$205,MATCH($B989,ITENS!$A$6:$A$205,0)),"Item não cadastrado"))</f>
        <v/>
      </c>
      <c r="E989" s="16" t="str">
        <f>IF($B989="","",IFERROR(INDEX(ITENS!$D$6:$D$205,MATCH($B989,ITENS!$A$6:$A$205,0)),"Item não cadastrado"))</f>
        <v/>
      </c>
      <c r="F989" s="16" t="str">
        <f>IF($B989="","",IFERROR(INDEX(ITENS!$E$6:$E$205,MATCH($B989,ITENS!$A$6:$A$205,0)),"Item não cadastrado"))</f>
        <v/>
      </c>
      <c r="G989" s="16" t="str">
        <f>IF($B989="","",IFERROR(INDEX(ITENS!$G$6:$G$205,MATCH($B989,ITENS!$A$6:$A$205,0)),"Item não cadastrado"))</f>
        <v/>
      </c>
      <c r="H989" s="9"/>
      <c r="I989" s="11" t="str">
        <f t="shared" si="45"/>
        <v/>
      </c>
      <c r="J989" s="11" t="str">
        <f t="shared" si="46"/>
        <v/>
      </c>
      <c r="K989" s="11" t="str">
        <f t="shared" si="47"/>
        <v/>
      </c>
      <c r="L989" s="6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5"/>
      <c r="B990" s="6"/>
      <c r="C990" s="16" t="str">
        <f>IF($B990="","",IFERROR(INDEX(ITENS!$B$6:$B$205,MATCH($B990,ITENS!$A$6:$A$205,0)),"Item não cadastrado"))</f>
        <v/>
      </c>
      <c r="D990" s="16" t="str">
        <f>IF($B990="","",IFERROR(INDEX(ITENS!$C$6:$C$205,MATCH($B990,ITENS!$A$6:$A$205,0)),"Item não cadastrado"))</f>
        <v/>
      </c>
      <c r="E990" s="16" t="str">
        <f>IF($B990="","",IFERROR(INDEX(ITENS!$D$6:$D$205,MATCH($B990,ITENS!$A$6:$A$205,0)),"Item não cadastrado"))</f>
        <v/>
      </c>
      <c r="F990" s="16" t="str">
        <f>IF($B990="","",IFERROR(INDEX(ITENS!$E$6:$E$205,MATCH($B990,ITENS!$A$6:$A$205,0)),"Item não cadastrado"))</f>
        <v/>
      </c>
      <c r="G990" s="16" t="str">
        <f>IF($B990="","",IFERROR(INDEX(ITENS!$G$6:$G$205,MATCH($B990,ITENS!$A$6:$A$205,0)),"Item não cadastrado"))</f>
        <v/>
      </c>
      <c r="H990" s="9"/>
      <c r="I990" s="11" t="str">
        <f t="shared" si="45"/>
        <v/>
      </c>
      <c r="J990" s="11" t="str">
        <f t="shared" si="46"/>
        <v/>
      </c>
      <c r="K990" s="11" t="str">
        <f t="shared" si="47"/>
        <v/>
      </c>
      <c r="L990" s="6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5"/>
      <c r="B991" s="6"/>
      <c r="C991" s="16" t="str">
        <f>IF($B991="","",IFERROR(INDEX(ITENS!$B$6:$B$205,MATCH($B991,ITENS!$A$6:$A$205,0)),"Item não cadastrado"))</f>
        <v/>
      </c>
      <c r="D991" s="16" t="str">
        <f>IF($B991="","",IFERROR(INDEX(ITENS!$C$6:$C$205,MATCH($B991,ITENS!$A$6:$A$205,0)),"Item não cadastrado"))</f>
        <v/>
      </c>
      <c r="E991" s="16" t="str">
        <f>IF($B991="","",IFERROR(INDEX(ITENS!$D$6:$D$205,MATCH($B991,ITENS!$A$6:$A$205,0)),"Item não cadastrado"))</f>
        <v/>
      </c>
      <c r="F991" s="16" t="str">
        <f>IF($B991="","",IFERROR(INDEX(ITENS!$E$6:$E$205,MATCH($B991,ITENS!$A$6:$A$205,0)),"Item não cadastrado"))</f>
        <v/>
      </c>
      <c r="G991" s="16" t="str">
        <f>IF($B991="","",IFERROR(INDEX(ITENS!$G$6:$G$205,MATCH($B991,ITENS!$A$6:$A$205,0)),"Item não cadastrado"))</f>
        <v/>
      </c>
      <c r="H991" s="9"/>
      <c r="I991" s="11" t="str">
        <f t="shared" si="45"/>
        <v/>
      </c>
      <c r="J991" s="11" t="str">
        <f t="shared" si="46"/>
        <v/>
      </c>
      <c r="K991" s="11" t="str">
        <f t="shared" si="47"/>
        <v/>
      </c>
      <c r="L991" s="6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5"/>
      <c r="B992" s="6"/>
      <c r="C992" s="16" t="str">
        <f>IF($B992="","",IFERROR(INDEX(ITENS!$B$6:$B$205,MATCH($B992,ITENS!$A$6:$A$205,0)),"Item não cadastrado"))</f>
        <v/>
      </c>
      <c r="D992" s="16" t="str">
        <f>IF($B992="","",IFERROR(INDEX(ITENS!$C$6:$C$205,MATCH($B992,ITENS!$A$6:$A$205,0)),"Item não cadastrado"))</f>
        <v/>
      </c>
      <c r="E992" s="16" t="str">
        <f>IF($B992="","",IFERROR(INDEX(ITENS!$D$6:$D$205,MATCH($B992,ITENS!$A$6:$A$205,0)),"Item não cadastrado"))</f>
        <v/>
      </c>
      <c r="F992" s="16" t="str">
        <f>IF($B992="","",IFERROR(INDEX(ITENS!$E$6:$E$205,MATCH($B992,ITENS!$A$6:$A$205,0)),"Item não cadastrado"))</f>
        <v/>
      </c>
      <c r="G992" s="16" t="str">
        <f>IF($B992="","",IFERROR(INDEX(ITENS!$G$6:$G$205,MATCH($B992,ITENS!$A$6:$A$205,0)),"Item não cadastrado"))</f>
        <v/>
      </c>
      <c r="H992" s="9"/>
      <c r="I992" s="11" t="str">
        <f t="shared" si="45"/>
        <v/>
      </c>
      <c r="J992" s="11" t="str">
        <f t="shared" si="46"/>
        <v/>
      </c>
      <c r="K992" s="11" t="str">
        <f t="shared" si="47"/>
        <v/>
      </c>
      <c r="L992" s="6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5"/>
      <c r="B993" s="6"/>
      <c r="C993" s="16" t="str">
        <f>IF($B993="","",IFERROR(INDEX(ITENS!$B$6:$B$205,MATCH($B993,ITENS!$A$6:$A$205,0)),"Item não cadastrado"))</f>
        <v/>
      </c>
      <c r="D993" s="16" t="str">
        <f>IF($B993="","",IFERROR(INDEX(ITENS!$C$6:$C$205,MATCH($B993,ITENS!$A$6:$A$205,0)),"Item não cadastrado"))</f>
        <v/>
      </c>
      <c r="E993" s="16" t="str">
        <f>IF($B993="","",IFERROR(INDEX(ITENS!$D$6:$D$205,MATCH($B993,ITENS!$A$6:$A$205,0)),"Item não cadastrado"))</f>
        <v/>
      </c>
      <c r="F993" s="16" t="str">
        <f>IF($B993="","",IFERROR(INDEX(ITENS!$E$6:$E$205,MATCH($B993,ITENS!$A$6:$A$205,0)),"Item não cadastrado"))</f>
        <v/>
      </c>
      <c r="G993" s="16" t="str">
        <f>IF($B993="","",IFERROR(INDEX(ITENS!$G$6:$G$205,MATCH($B993,ITENS!$A$6:$A$205,0)),"Item não cadastrado"))</f>
        <v/>
      </c>
      <c r="H993" s="9"/>
      <c r="I993" s="11" t="str">
        <f t="shared" si="45"/>
        <v/>
      </c>
      <c r="J993" s="11" t="str">
        <f t="shared" si="46"/>
        <v/>
      </c>
      <c r="K993" s="11" t="str">
        <f t="shared" si="47"/>
        <v/>
      </c>
      <c r="L993" s="6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5"/>
      <c r="B994" s="6"/>
      <c r="C994" s="16" t="str">
        <f>IF($B994="","",IFERROR(INDEX(ITENS!$B$6:$B$205,MATCH($B994,ITENS!$A$6:$A$205,0)),"Item não cadastrado"))</f>
        <v/>
      </c>
      <c r="D994" s="16" t="str">
        <f>IF($B994="","",IFERROR(INDEX(ITENS!$C$6:$C$205,MATCH($B994,ITENS!$A$6:$A$205,0)),"Item não cadastrado"))</f>
        <v/>
      </c>
      <c r="E994" s="16" t="str">
        <f>IF($B994="","",IFERROR(INDEX(ITENS!$D$6:$D$205,MATCH($B994,ITENS!$A$6:$A$205,0)),"Item não cadastrado"))</f>
        <v/>
      </c>
      <c r="F994" s="16" t="str">
        <f>IF($B994="","",IFERROR(INDEX(ITENS!$E$6:$E$205,MATCH($B994,ITENS!$A$6:$A$205,0)),"Item não cadastrado"))</f>
        <v/>
      </c>
      <c r="G994" s="16" t="str">
        <f>IF($B994="","",IFERROR(INDEX(ITENS!$G$6:$G$205,MATCH($B994,ITENS!$A$6:$A$205,0)),"Item não cadastrado"))</f>
        <v/>
      </c>
      <c r="H994" s="9"/>
      <c r="I994" s="11" t="str">
        <f t="shared" si="45"/>
        <v/>
      </c>
      <c r="J994" s="11" t="str">
        <f t="shared" si="46"/>
        <v/>
      </c>
      <c r="K994" s="11" t="str">
        <f t="shared" si="47"/>
        <v/>
      </c>
      <c r="L994" s="6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5"/>
      <c r="B995" s="6"/>
      <c r="C995" s="16" t="str">
        <f>IF($B995="","",IFERROR(INDEX(ITENS!$B$6:$B$205,MATCH($B995,ITENS!$A$6:$A$205,0)),"Item não cadastrado"))</f>
        <v/>
      </c>
      <c r="D995" s="16" t="str">
        <f>IF($B995="","",IFERROR(INDEX(ITENS!$C$6:$C$205,MATCH($B995,ITENS!$A$6:$A$205,0)),"Item não cadastrado"))</f>
        <v/>
      </c>
      <c r="E995" s="16" t="str">
        <f>IF($B995="","",IFERROR(INDEX(ITENS!$D$6:$D$205,MATCH($B995,ITENS!$A$6:$A$205,0)),"Item não cadastrado"))</f>
        <v/>
      </c>
      <c r="F995" s="16" t="str">
        <f>IF($B995="","",IFERROR(INDEX(ITENS!$E$6:$E$205,MATCH($B995,ITENS!$A$6:$A$205,0)),"Item não cadastrado"))</f>
        <v/>
      </c>
      <c r="G995" s="16" t="str">
        <f>IF($B995="","",IFERROR(INDEX(ITENS!$G$6:$G$205,MATCH($B995,ITENS!$A$6:$A$205,0)),"Item não cadastrado"))</f>
        <v/>
      </c>
      <c r="H995" s="9"/>
      <c r="I995" s="11" t="str">
        <f t="shared" si="45"/>
        <v/>
      </c>
      <c r="J995" s="11" t="str">
        <f t="shared" si="46"/>
        <v/>
      </c>
      <c r="K995" s="11" t="str">
        <f t="shared" si="47"/>
        <v/>
      </c>
      <c r="L995" s="6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5"/>
      <c r="B996" s="6"/>
      <c r="C996" s="16" t="str">
        <f>IF($B996="","",IFERROR(INDEX(ITENS!$B$6:$B$205,MATCH($B996,ITENS!$A$6:$A$205,0)),"Item não cadastrado"))</f>
        <v/>
      </c>
      <c r="D996" s="16" t="str">
        <f>IF($B996="","",IFERROR(INDEX(ITENS!$C$6:$C$205,MATCH($B996,ITENS!$A$6:$A$205,0)),"Item não cadastrado"))</f>
        <v/>
      </c>
      <c r="E996" s="16" t="str">
        <f>IF($B996="","",IFERROR(INDEX(ITENS!$D$6:$D$205,MATCH($B996,ITENS!$A$6:$A$205,0)),"Item não cadastrado"))</f>
        <v/>
      </c>
      <c r="F996" s="16" t="str">
        <f>IF($B996="","",IFERROR(INDEX(ITENS!$E$6:$E$205,MATCH($B996,ITENS!$A$6:$A$205,0)),"Item não cadastrado"))</f>
        <v/>
      </c>
      <c r="G996" s="16" t="str">
        <f>IF($B996="","",IFERROR(INDEX(ITENS!$G$6:$G$205,MATCH($B996,ITENS!$A$6:$A$205,0)),"Item não cadastrado"))</f>
        <v/>
      </c>
      <c r="H996" s="9"/>
      <c r="I996" s="11" t="str">
        <f t="shared" si="45"/>
        <v/>
      </c>
      <c r="J996" s="11" t="str">
        <f t="shared" si="46"/>
        <v/>
      </c>
      <c r="K996" s="11" t="str">
        <f t="shared" si="47"/>
        <v/>
      </c>
      <c r="L996" s="6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5"/>
      <c r="B997" s="6"/>
      <c r="C997" s="16" t="str">
        <f>IF($B997="","",IFERROR(INDEX(ITENS!$B$6:$B$205,MATCH($B997,ITENS!$A$6:$A$205,0)),"Item não cadastrado"))</f>
        <v/>
      </c>
      <c r="D997" s="16" t="str">
        <f>IF($B997="","",IFERROR(INDEX(ITENS!$C$6:$C$205,MATCH($B997,ITENS!$A$6:$A$205,0)),"Item não cadastrado"))</f>
        <v/>
      </c>
      <c r="E997" s="16" t="str">
        <f>IF($B997="","",IFERROR(INDEX(ITENS!$D$6:$D$205,MATCH($B997,ITENS!$A$6:$A$205,0)),"Item não cadastrado"))</f>
        <v/>
      </c>
      <c r="F997" s="16" t="str">
        <f>IF($B997="","",IFERROR(INDEX(ITENS!$E$6:$E$205,MATCH($B997,ITENS!$A$6:$A$205,0)),"Item não cadastrado"))</f>
        <v/>
      </c>
      <c r="G997" s="16" t="str">
        <f>IF($B997="","",IFERROR(INDEX(ITENS!$G$6:$G$205,MATCH($B997,ITENS!$A$6:$A$205,0)),"Item não cadastrado"))</f>
        <v/>
      </c>
      <c r="H997" s="9"/>
      <c r="I997" s="11" t="str">
        <f t="shared" si="45"/>
        <v/>
      </c>
      <c r="J997" s="11" t="str">
        <f t="shared" si="46"/>
        <v/>
      </c>
      <c r="K997" s="11" t="str">
        <f t="shared" si="47"/>
        <v/>
      </c>
      <c r="L997" s="6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5"/>
      <c r="B998" s="6"/>
      <c r="C998" s="16" t="str">
        <f>IF($B998="","",IFERROR(INDEX(ITENS!$B$6:$B$205,MATCH($B998,ITENS!$A$6:$A$205,0)),"Item não cadastrado"))</f>
        <v/>
      </c>
      <c r="D998" s="16" t="str">
        <f>IF($B998="","",IFERROR(INDEX(ITENS!$C$6:$C$205,MATCH($B998,ITENS!$A$6:$A$205,0)),"Item não cadastrado"))</f>
        <v/>
      </c>
      <c r="E998" s="16" t="str">
        <f>IF($B998="","",IFERROR(INDEX(ITENS!$D$6:$D$205,MATCH($B998,ITENS!$A$6:$A$205,0)),"Item não cadastrado"))</f>
        <v/>
      </c>
      <c r="F998" s="16" t="str">
        <f>IF($B998="","",IFERROR(INDEX(ITENS!$E$6:$E$205,MATCH($B998,ITENS!$A$6:$A$205,0)),"Item não cadastrado"))</f>
        <v/>
      </c>
      <c r="G998" s="16" t="str">
        <f>IF($B998="","",IFERROR(INDEX(ITENS!$G$6:$G$205,MATCH($B998,ITENS!$A$6:$A$205,0)),"Item não cadastrado"))</f>
        <v/>
      </c>
      <c r="H998" s="9"/>
      <c r="I998" s="11" t="str">
        <f t="shared" si="45"/>
        <v/>
      </c>
      <c r="J998" s="11" t="str">
        <f t="shared" si="46"/>
        <v/>
      </c>
      <c r="K998" s="11" t="str">
        <f t="shared" si="47"/>
        <v/>
      </c>
      <c r="L998" s="6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5"/>
      <c r="B999" s="6"/>
      <c r="C999" s="16" t="str">
        <f>IF($B999="","",IFERROR(INDEX(ITENS!$B$6:$B$205,MATCH($B999,ITENS!$A$6:$A$205,0)),"Item não cadastrado"))</f>
        <v/>
      </c>
      <c r="D999" s="16" t="str">
        <f>IF($B999="","",IFERROR(INDEX(ITENS!$C$6:$C$205,MATCH($B999,ITENS!$A$6:$A$205,0)),"Item não cadastrado"))</f>
        <v/>
      </c>
      <c r="E999" s="16" t="str">
        <f>IF($B999="","",IFERROR(INDEX(ITENS!$D$6:$D$205,MATCH($B999,ITENS!$A$6:$A$205,0)),"Item não cadastrado"))</f>
        <v/>
      </c>
      <c r="F999" s="16" t="str">
        <f>IF($B999="","",IFERROR(INDEX(ITENS!$E$6:$E$205,MATCH($B999,ITENS!$A$6:$A$205,0)),"Item não cadastrado"))</f>
        <v/>
      </c>
      <c r="G999" s="16" t="str">
        <f>IF($B999="","",IFERROR(INDEX(ITENS!$G$6:$G$205,MATCH($B999,ITENS!$A$6:$A$205,0)),"Item não cadastrado"))</f>
        <v/>
      </c>
      <c r="H999" s="9"/>
      <c r="I999" s="11" t="str">
        <f t="shared" si="45"/>
        <v/>
      </c>
      <c r="J999" s="11" t="str">
        <f t="shared" si="46"/>
        <v/>
      </c>
      <c r="K999" s="11" t="str">
        <f t="shared" si="47"/>
        <v/>
      </c>
      <c r="L999" s="6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5"/>
      <c r="B1000" s="6"/>
      <c r="C1000" s="16" t="str">
        <f>IF($B1000="","",IFERROR(INDEX(ITENS!$B$6:$B$205,MATCH($B1000,ITENS!$A$6:$A$205,0)),"Item não cadastrado"))</f>
        <v/>
      </c>
      <c r="D1000" s="16" t="str">
        <f>IF($B1000="","",IFERROR(INDEX(ITENS!$C$6:$C$205,MATCH($B1000,ITENS!$A$6:$A$205,0)),"Item não cadastrado"))</f>
        <v/>
      </c>
      <c r="E1000" s="16" t="str">
        <f>IF($B1000="","",IFERROR(INDEX(ITENS!$D$6:$D$205,MATCH($B1000,ITENS!$A$6:$A$205,0)),"Item não cadastrado"))</f>
        <v/>
      </c>
      <c r="F1000" s="16" t="str">
        <f>IF($B1000="","",IFERROR(INDEX(ITENS!$E$6:$E$205,MATCH($B1000,ITENS!$A$6:$A$205,0)),"Item não cadastrado"))</f>
        <v/>
      </c>
      <c r="G1000" s="16" t="str">
        <f>IF($B1000="","",IFERROR(INDEX(ITENS!$G$6:$G$205,MATCH($B1000,ITENS!$A$6:$A$205,0)),"Item não cadastrado"))</f>
        <v/>
      </c>
      <c r="H1000" s="9"/>
      <c r="I1000" s="11" t="str">
        <f t="shared" si="45"/>
        <v/>
      </c>
      <c r="J1000" s="11" t="str">
        <f t="shared" si="46"/>
        <v/>
      </c>
      <c r="K1000" s="11" t="str">
        <f t="shared" si="47"/>
        <v/>
      </c>
      <c r="L1000" s="6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5"/>
      <c r="B1001" s="6"/>
      <c r="C1001" s="16" t="str">
        <f>IF($B1001="","",IFERROR(INDEX(ITENS!$B$6:$B$205,MATCH($B1001,ITENS!$A$6:$A$205,0)),"Item não cadastrado"))</f>
        <v/>
      </c>
      <c r="D1001" s="16" t="str">
        <f>IF($B1001="","",IFERROR(INDEX(ITENS!$C$6:$C$205,MATCH($B1001,ITENS!$A$6:$A$205,0)),"Item não cadastrado"))</f>
        <v/>
      </c>
      <c r="E1001" s="16" t="str">
        <f>IF($B1001="","",IFERROR(INDEX(ITENS!$D$6:$D$205,MATCH($B1001,ITENS!$A$6:$A$205,0)),"Item não cadastrado"))</f>
        <v/>
      </c>
      <c r="F1001" s="16" t="str">
        <f>IF($B1001="","",IFERROR(INDEX(ITENS!$E$6:$E$205,MATCH($B1001,ITENS!$A$6:$A$205,0)),"Item não cadastrado"))</f>
        <v/>
      </c>
      <c r="G1001" s="16" t="str">
        <f>IF($B1001="","",IFERROR(INDEX(ITENS!$G$6:$G$205,MATCH($B1001,ITENS!$A$6:$A$205,0)),"Item não cadastrado"))</f>
        <v/>
      </c>
      <c r="H1001" s="9"/>
      <c r="I1001" s="11" t="str">
        <f t="shared" si="45"/>
        <v/>
      </c>
      <c r="J1001" s="11" t="str">
        <f t="shared" si="46"/>
        <v/>
      </c>
      <c r="K1001" s="11" t="str">
        <f t="shared" si="47"/>
        <v/>
      </c>
      <c r="L1001" s="6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5"/>
      <c r="B1002" s="6"/>
      <c r="C1002" s="16" t="str">
        <f>IF($B1002="","",IFERROR(INDEX(ITENS!$B$6:$B$205,MATCH($B1002,ITENS!$A$6:$A$205,0)),"Item não cadastrado"))</f>
        <v/>
      </c>
      <c r="D1002" s="16" t="str">
        <f>IF($B1002="","",IFERROR(INDEX(ITENS!$C$6:$C$205,MATCH($B1002,ITENS!$A$6:$A$205,0)),"Item não cadastrado"))</f>
        <v/>
      </c>
      <c r="E1002" s="16" t="str">
        <f>IF($B1002="","",IFERROR(INDEX(ITENS!$D$6:$D$205,MATCH($B1002,ITENS!$A$6:$A$205,0)),"Item não cadastrado"))</f>
        <v/>
      </c>
      <c r="F1002" s="16" t="str">
        <f>IF($B1002="","",IFERROR(INDEX(ITENS!$E$6:$E$205,MATCH($B1002,ITENS!$A$6:$A$205,0)),"Item não cadastrado"))</f>
        <v/>
      </c>
      <c r="G1002" s="16" t="str">
        <f>IF($B1002="","",IFERROR(INDEX(ITENS!$G$6:$G$205,MATCH($B1002,ITENS!$A$6:$A$205,0)),"Item não cadastrado"))</f>
        <v/>
      </c>
      <c r="H1002" s="9"/>
      <c r="I1002" s="11" t="str">
        <f t="shared" si="45"/>
        <v/>
      </c>
      <c r="J1002" s="11" t="str">
        <f t="shared" si="46"/>
        <v/>
      </c>
      <c r="K1002" s="11" t="str">
        <f t="shared" si="47"/>
        <v/>
      </c>
      <c r="L1002" s="6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5"/>
      <c r="B1003" s="6"/>
      <c r="C1003" s="16" t="str">
        <f>IF($B1003="","",IFERROR(INDEX(ITENS!$B$6:$B$205,MATCH($B1003,ITENS!$A$6:$A$205,0)),"Item não cadastrado"))</f>
        <v/>
      </c>
      <c r="D1003" s="16" t="str">
        <f>IF($B1003="","",IFERROR(INDEX(ITENS!$C$6:$C$205,MATCH($B1003,ITENS!$A$6:$A$205,0)),"Item não cadastrado"))</f>
        <v/>
      </c>
      <c r="E1003" s="16" t="str">
        <f>IF($B1003="","",IFERROR(INDEX(ITENS!$D$6:$D$205,MATCH($B1003,ITENS!$A$6:$A$205,0)),"Item não cadastrado"))</f>
        <v/>
      </c>
      <c r="F1003" s="16" t="str">
        <f>IF($B1003="","",IFERROR(INDEX(ITENS!$E$6:$E$205,MATCH($B1003,ITENS!$A$6:$A$205,0)),"Item não cadastrado"))</f>
        <v/>
      </c>
      <c r="G1003" s="16" t="str">
        <f>IF($B1003="","",IFERROR(INDEX(ITENS!$G$6:$G$205,MATCH($B1003,ITENS!$A$6:$A$205,0)),"Item não cadastrado"))</f>
        <v/>
      </c>
      <c r="H1003" s="9"/>
      <c r="I1003" s="11" t="str">
        <f t="shared" si="45"/>
        <v/>
      </c>
      <c r="J1003" s="11" t="str">
        <f t="shared" si="46"/>
        <v/>
      </c>
      <c r="K1003" s="11" t="str">
        <f t="shared" si="47"/>
        <v/>
      </c>
      <c r="L1003" s="6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5"/>
      <c r="B1004" s="6"/>
      <c r="C1004" s="16" t="str">
        <f>IF($B1004="","",IFERROR(INDEX(ITENS!$B$6:$B$205,MATCH($B1004,ITENS!$A$6:$A$205,0)),"Item não cadastrado"))</f>
        <v/>
      </c>
      <c r="D1004" s="16" t="str">
        <f>IF($B1004="","",IFERROR(INDEX(ITENS!$C$6:$C$205,MATCH($B1004,ITENS!$A$6:$A$205,0)),"Item não cadastrado"))</f>
        <v/>
      </c>
      <c r="E1004" s="16" t="str">
        <f>IF($B1004="","",IFERROR(INDEX(ITENS!$D$6:$D$205,MATCH($B1004,ITENS!$A$6:$A$205,0)),"Item não cadastrado"))</f>
        <v/>
      </c>
      <c r="F1004" s="16" t="str">
        <f>IF($B1004="","",IFERROR(INDEX(ITENS!$E$6:$E$205,MATCH($B1004,ITENS!$A$6:$A$205,0)),"Item não cadastrado"))</f>
        <v/>
      </c>
      <c r="G1004" s="16" t="str">
        <f>IF($B1004="","",IFERROR(INDEX(ITENS!$G$6:$G$205,MATCH($B1004,ITENS!$A$6:$A$205,0)),"Item não cadastrado"))</f>
        <v/>
      </c>
      <c r="H1004" s="9"/>
      <c r="I1004" s="11" t="str">
        <f t="shared" si="45"/>
        <v/>
      </c>
      <c r="J1004" s="11" t="str">
        <f t="shared" si="46"/>
        <v/>
      </c>
      <c r="K1004" s="11" t="str">
        <f t="shared" si="47"/>
        <v/>
      </c>
      <c r="L1004" s="6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>
      <c r="A1005" s="15"/>
      <c r="B1005" s="6"/>
      <c r="C1005" s="16" t="str">
        <f>IF($B1005="","",IFERROR(INDEX(ITENS!$B$6:$B$205,MATCH($B1005,ITENS!$A$6:$A$205,0)),"Item não cadastrado"))</f>
        <v/>
      </c>
      <c r="D1005" s="16" t="str">
        <f>IF($B1005="","",IFERROR(INDEX(ITENS!$C$6:$C$205,MATCH($B1005,ITENS!$A$6:$A$205,0)),"Item não cadastrado"))</f>
        <v/>
      </c>
      <c r="E1005" s="16" t="str">
        <f>IF($B1005="","",IFERROR(INDEX(ITENS!$D$6:$D$205,MATCH($B1005,ITENS!$A$6:$A$205,0)),"Item não cadastrado"))</f>
        <v/>
      </c>
      <c r="F1005" s="16" t="str">
        <f>IF($B1005="","",IFERROR(INDEX(ITENS!$E$6:$E$205,MATCH($B1005,ITENS!$A$6:$A$205,0)),"Item não cadastrado"))</f>
        <v/>
      </c>
      <c r="G1005" s="16" t="str">
        <f>IF($B1005="","",IFERROR(INDEX(ITENS!$G$6:$G$205,MATCH($B1005,ITENS!$A$6:$A$205,0)),"Item não cadastrado"))</f>
        <v/>
      </c>
      <c r="H1005" s="9"/>
      <c r="I1005" s="11" t="str">
        <f t="shared" si="45"/>
        <v/>
      </c>
      <c r="J1005" s="11" t="str">
        <f t="shared" si="46"/>
        <v/>
      </c>
      <c r="K1005" s="11" t="str">
        <f t="shared" si="47"/>
        <v/>
      </c>
      <c r="L1005" s="6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>
      <c r="A1006" s="15"/>
      <c r="B1006" s="6"/>
      <c r="C1006" s="16" t="str">
        <f>IF($B1006="","",IFERROR(INDEX(ITENS!$B$6:$B$205,MATCH($B1006,ITENS!$A$6:$A$205,0)),"Item não cadastrado"))</f>
        <v/>
      </c>
      <c r="D1006" s="16" t="str">
        <f>IF($B1006="","",IFERROR(INDEX(ITENS!$C$6:$C$205,MATCH($B1006,ITENS!$A$6:$A$205,0)),"Item não cadastrado"))</f>
        <v/>
      </c>
      <c r="E1006" s="16" t="str">
        <f>IF($B1006="","",IFERROR(INDEX(ITENS!$D$6:$D$205,MATCH($B1006,ITENS!$A$6:$A$205,0)),"Item não cadastrado"))</f>
        <v/>
      </c>
      <c r="F1006" s="16" t="str">
        <f>IF($B1006="","",IFERROR(INDEX(ITENS!$E$6:$E$205,MATCH($B1006,ITENS!$A$6:$A$205,0)),"Item não cadastrado"))</f>
        <v/>
      </c>
      <c r="G1006" s="16" t="str">
        <f>IF($B1006="","",IFERROR(INDEX(ITENS!$G$6:$G$205,MATCH($B1006,ITENS!$A$6:$A$205,0)),"Item não cadastrado"))</f>
        <v/>
      </c>
      <c r="H1006" s="9"/>
      <c r="I1006" s="11" t="str">
        <f t="shared" si="45"/>
        <v/>
      </c>
      <c r="J1006" s="11" t="str">
        <f t="shared" si="46"/>
        <v/>
      </c>
      <c r="K1006" s="11" t="str">
        <f t="shared" si="47"/>
        <v/>
      </c>
      <c r="L1006" s="6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>
      <c r="A1007" s="15"/>
      <c r="B1007" s="6"/>
      <c r="C1007" s="16" t="str">
        <f>IF($B1007="","",IFERROR(INDEX(ITENS!$B$6:$B$205,MATCH($B1007,ITENS!$A$6:$A$205,0)),"Item não cadastrado"))</f>
        <v/>
      </c>
      <c r="D1007" s="16" t="str">
        <f>IF($B1007="","",IFERROR(INDEX(ITENS!$C$6:$C$205,MATCH($B1007,ITENS!$A$6:$A$205,0)),"Item não cadastrado"))</f>
        <v/>
      </c>
      <c r="E1007" s="16" t="str">
        <f>IF($B1007="","",IFERROR(INDEX(ITENS!$D$6:$D$205,MATCH($B1007,ITENS!$A$6:$A$205,0)),"Item não cadastrado"))</f>
        <v/>
      </c>
      <c r="F1007" s="16" t="str">
        <f>IF($B1007="","",IFERROR(INDEX(ITENS!$E$6:$E$205,MATCH($B1007,ITENS!$A$6:$A$205,0)),"Item não cadastrado"))</f>
        <v/>
      </c>
      <c r="G1007" s="16" t="str">
        <f>IF($B1007="","",IFERROR(INDEX(ITENS!$G$6:$G$205,MATCH($B1007,ITENS!$A$6:$A$205,0)),"Item não cadastrado"))</f>
        <v/>
      </c>
      <c r="H1007" s="9"/>
      <c r="I1007" s="11" t="str">
        <f t="shared" si="45"/>
        <v/>
      </c>
      <c r="J1007" s="11" t="str">
        <f t="shared" si="46"/>
        <v/>
      </c>
      <c r="K1007" s="11" t="str">
        <f t="shared" si="47"/>
        <v/>
      </c>
      <c r="L1007" s="6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>
      <c r="A1008" s="15"/>
      <c r="B1008" s="6"/>
      <c r="C1008" s="16" t="str">
        <f>IF($B1008="","",IFERROR(INDEX(ITENS!$B$6:$B$205,MATCH($B1008,ITENS!$A$6:$A$205,0)),"Item não cadastrado"))</f>
        <v/>
      </c>
      <c r="D1008" s="16" t="str">
        <f>IF($B1008="","",IFERROR(INDEX(ITENS!$C$6:$C$205,MATCH($B1008,ITENS!$A$6:$A$205,0)),"Item não cadastrado"))</f>
        <v/>
      </c>
      <c r="E1008" s="16" t="str">
        <f>IF($B1008="","",IFERROR(INDEX(ITENS!$D$6:$D$205,MATCH($B1008,ITENS!$A$6:$A$205,0)),"Item não cadastrado"))</f>
        <v/>
      </c>
      <c r="F1008" s="16" t="str">
        <f>IF($B1008="","",IFERROR(INDEX(ITENS!$E$6:$E$205,MATCH($B1008,ITENS!$A$6:$A$205,0)),"Item não cadastrado"))</f>
        <v/>
      </c>
      <c r="G1008" s="16" t="str">
        <f>IF($B1008="","",IFERROR(INDEX(ITENS!$G$6:$G$205,MATCH($B1008,ITENS!$A$6:$A$205,0)),"Item não cadastrado"))</f>
        <v/>
      </c>
      <c r="H1008" s="9"/>
      <c r="I1008" s="11" t="str">
        <f t="shared" si="45"/>
        <v/>
      </c>
      <c r="J1008" s="11" t="str">
        <f t="shared" si="46"/>
        <v/>
      </c>
      <c r="K1008" s="11" t="str">
        <f t="shared" si="47"/>
        <v/>
      </c>
      <c r="L1008" s="6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>
      <c r="A1009" s="15"/>
      <c r="B1009" s="6"/>
      <c r="C1009" s="16" t="str">
        <f>IF($B1009="","",IFERROR(INDEX(ITENS!$B$6:$B$205,MATCH($B1009,ITENS!$A$6:$A$205,0)),"Item não cadastrado"))</f>
        <v/>
      </c>
      <c r="D1009" s="16" t="str">
        <f>IF($B1009="","",IFERROR(INDEX(ITENS!$C$6:$C$205,MATCH($B1009,ITENS!$A$6:$A$205,0)),"Item não cadastrado"))</f>
        <v/>
      </c>
      <c r="E1009" s="16" t="str">
        <f>IF($B1009="","",IFERROR(INDEX(ITENS!$D$6:$D$205,MATCH($B1009,ITENS!$A$6:$A$205,0)),"Item não cadastrado"))</f>
        <v/>
      </c>
      <c r="F1009" s="16" t="str">
        <f>IF($B1009="","",IFERROR(INDEX(ITENS!$E$6:$E$205,MATCH($B1009,ITENS!$A$6:$A$205,0)),"Item não cadastrado"))</f>
        <v/>
      </c>
      <c r="G1009" s="16" t="str">
        <f>IF($B1009="","",IFERROR(INDEX(ITENS!$G$6:$G$205,MATCH($B1009,ITENS!$A$6:$A$205,0)),"Item não cadastrado"))</f>
        <v/>
      </c>
      <c r="H1009" s="9"/>
      <c r="I1009" s="11" t="str">
        <f t="shared" si="45"/>
        <v/>
      </c>
      <c r="J1009" s="11" t="str">
        <f t="shared" si="46"/>
        <v/>
      </c>
      <c r="K1009" s="11" t="str">
        <f t="shared" si="47"/>
        <v/>
      </c>
      <c r="L1009" s="6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>
      <c r="A1010" s="15"/>
      <c r="B1010" s="6"/>
      <c r="C1010" s="16" t="str">
        <f>IF($B1010="","",IFERROR(INDEX(ITENS!$B$6:$B$205,MATCH($B1010,ITENS!$A$6:$A$205,0)),"Item não cadastrado"))</f>
        <v/>
      </c>
      <c r="D1010" s="16" t="str">
        <f>IF($B1010="","",IFERROR(INDEX(ITENS!$C$6:$C$205,MATCH($B1010,ITENS!$A$6:$A$205,0)),"Item não cadastrado"))</f>
        <v/>
      </c>
      <c r="E1010" s="16" t="str">
        <f>IF($B1010="","",IFERROR(INDEX(ITENS!$D$6:$D$205,MATCH($B1010,ITENS!$A$6:$A$205,0)),"Item não cadastrado"))</f>
        <v/>
      </c>
      <c r="F1010" s="16" t="str">
        <f>IF($B1010="","",IFERROR(INDEX(ITENS!$E$6:$E$205,MATCH($B1010,ITENS!$A$6:$A$205,0)),"Item não cadastrado"))</f>
        <v/>
      </c>
      <c r="G1010" s="16" t="str">
        <f>IF($B1010="","",IFERROR(INDEX(ITENS!$G$6:$G$205,MATCH($B1010,ITENS!$A$6:$A$205,0)),"Item não cadastrado"))</f>
        <v/>
      </c>
      <c r="H1010" s="9"/>
      <c r="I1010" s="11" t="str">
        <f t="shared" si="45"/>
        <v/>
      </c>
      <c r="J1010" s="11" t="str">
        <f t="shared" si="46"/>
        <v/>
      </c>
      <c r="K1010" s="11" t="str">
        <f t="shared" si="47"/>
        <v/>
      </c>
      <c r="L1010" s="6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>
      <c r="A1011" s="15"/>
      <c r="B1011" s="6"/>
      <c r="C1011" s="16" t="str">
        <f>IF($B1011="","",IFERROR(INDEX(ITENS!$B$6:$B$205,MATCH($B1011,ITENS!$A$6:$A$205,0)),"Item não cadastrado"))</f>
        <v/>
      </c>
      <c r="D1011" s="16" t="str">
        <f>IF($B1011="","",IFERROR(INDEX(ITENS!$C$6:$C$205,MATCH($B1011,ITENS!$A$6:$A$205,0)),"Item não cadastrado"))</f>
        <v/>
      </c>
      <c r="E1011" s="16" t="str">
        <f>IF($B1011="","",IFERROR(INDEX(ITENS!$D$6:$D$205,MATCH($B1011,ITENS!$A$6:$A$205,0)),"Item não cadastrado"))</f>
        <v/>
      </c>
      <c r="F1011" s="16" t="str">
        <f>IF($B1011="","",IFERROR(INDEX(ITENS!$E$6:$E$205,MATCH($B1011,ITENS!$A$6:$A$205,0)),"Item não cadastrado"))</f>
        <v/>
      </c>
      <c r="G1011" s="16" t="str">
        <f>IF($B1011="","",IFERROR(INDEX(ITENS!$G$6:$G$205,MATCH($B1011,ITENS!$A$6:$A$205,0)),"Item não cadastrado"))</f>
        <v/>
      </c>
      <c r="H1011" s="9"/>
      <c r="I1011" s="11" t="str">
        <f t="shared" si="45"/>
        <v/>
      </c>
      <c r="J1011" s="11" t="str">
        <f t="shared" si="46"/>
        <v/>
      </c>
      <c r="K1011" s="11" t="str">
        <f t="shared" si="47"/>
        <v/>
      </c>
      <c r="L1011" s="6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>
      <c r="A1012" s="15"/>
      <c r="B1012" s="6"/>
      <c r="C1012" s="16" t="str">
        <f>IF($B1012="","",IFERROR(INDEX(ITENS!$B$6:$B$205,MATCH($B1012,ITENS!$A$6:$A$205,0)),"Item não cadastrado"))</f>
        <v/>
      </c>
      <c r="D1012" s="16" t="str">
        <f>IF($B1012="","",IFERROR(INDEX(ITENS!$C$6:$C$205,MATCH($B1012,ITENS!$A$6:$A$205,0)),"Item não cadastrado"))</f>
        <v/>
      </c>
      <c r="E1012" s="16" t="str">
        <f>IF($B1012="","",IFERROR(INDEX(ITENS!$D$6:$D$205,MATCH($B1012,ITENS!$A$6:$A$205,0)),"Item não cadastrado"))</f>
        <v/>
      </c>
      <c r="F1012" s="16" t="str">
        <f>IF($B1012="","",IFERROR(INDEX(ITENS!$E$6:$E$205,MATCH($B1012,ITENS!$A$6:$A$205,0)),"Item não cadastrado"))</f>
        <v/>
      </c>
      <c r="G1012" s="16" t="str">
        <f>IF($B1012="","",IFERROR(INDEX(ITENS!$G$6:$G$205,MATCH($B1012,ITENS!$A$6:$A$205,0)),"Item não cadastrado"))</f>
        <v/>
      </c>
      <c r="H1012" s="9"/>
      <c r="I1012" s="11" t="str">
        <f t="shared" si="45"/>
        <v/>
      </c>
      <c r="J1012" s="11" t="str">
        <f t="shared" si="46"/>
        <v/>
      </c>
      <c r="K1012" s="11" t="str">
        <f t="shared" si="47"/>
        <v/>
      </c>
      <c r="L1012" s="6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>
      <c r="A1013" s="15"/>
      <c r="B1013" s="6"/>
      <c r="C1013" s="16" t="str">
        <f>IF($B1013="","",IFERROR(INDEX(ITENS!$B$6:$B$205,MATCH($B1013,ITENS!$A$6:$A$205,0)),"Item não cadastrado"))</f>
        <v/>
      </c>
      <c r="D1013" s="16" t="str">
        <f>IF($B1013="","",IFERROR(INDEX(ITENS!$C$6:$C$205,MATCH($B1013,ITENS!$A$6:$A$205,0)),"Item não cadastrado"))</f>
        <v/>
      </c>
      <c r="E1013" s="16" t="str">
        <f>IF($B1013="","",IFERROR(INDEX(ITENS!$D$6:$D$205,MATCH($B1013,ITENS!$A$6:$A$205,0)),"Item não cadastrado"))</f>
        <v/>
      </c>
      <c r="F1013" s="16" t="str">
        <f>IF($B1013="","",IFERROR(INDEX(ITENS!$E$6:$E$205,MATCH($B1013,ITENS!$A$6:$A$205,0)),"Item não cadastrado"))</f>
        <v/>
      </c>
      <c r="G1013" s="16" t="str">
        <f>IF($B1013="","",IFERROR(INDEX(ITENS!$G$6:$G$205,MATCH($B1013,ITENS!$A$6:$A$205,0)),"Item não cadastrado"))</f>
        <v/>
      </c>
      <c r="H1013" s="9"/>
      <c r="I1013" s="11" t="str">
        <f t="shared" si="45"/>
        <v/>
      </c>
      <c r="J1013" s="11" t="str">
        <f t="shared" si="46"/>
        <v/>
      </c>
      <c r="K1013" s="11" t="str">
        <f t="shared" si="47"/>
        <v/>
      </c>
      <c r="L1013" s="6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>
      <c r="A1014" s="15"/>
      <c r="B1014" s="6"/>
      <c r="C1014" s="16" t="str">
        <f>IF($B1014="","",IFERROR(INDEX(ITENS!$B$6:$B$205,MATCH($B1014,ITENS!$A$6:$A$205,0)),"Item não cadastrado"))</f>
        <v/>
      </c>
      <c r="D1014" s="16" t="str">
        <f>IF($B1014="","",IFERROR(INDEX(ITENS!$C$6:$C$205,MATCH($B1014,ITENS!$A$6:$A$205,0)),"Item não cadastrado"))</f>
        <v/>
      </c>
      <c r="E1014" s="16" t="str">
        <f>IF($B1014="","",IFERROR(INDEX(ITENS!$D$6:$D$205,MATCH($B1014,ITENS!$A$6:$A$205,0)),"Item não cadastrado"))</f>
        <v/>
      </c>
      <c r="F1014" s="16" t="str">
        <f>IF($B1014="","",IFERROR(INDEX(ITENS!$E$6:$E$205,MATCH($B1014,ITENS!$A$6:$A$205,0)),"Item não cadastrado"))</f>
        <v/>
      </c>
      <c r="G1014" s="16" t="str">
        <f>IF($B1014="","",IFERROR(INDEX(ITENS!$G$6:$G$205,MATCH($B1014,ITENS!$A$6:$A$205,0)),"Item não cadastrado"))</f>
        <v/>
      </c>
      <c r="H1014" s="9"/>
      <c r="I1014" s="11" t="str">
        <f t="shared" si="45"/>
        <v/>
      </c>
      <c r="J1014" s="11" t="str">
        <f t="shared" si="46"/>
        <v/>
      </c>
      <c r="K1014" s="11" t="str">
        <f t="shared" si="47"/>
        <v/>
      </c>
      <c r="L1014" s="6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>
      <c r="A1015" s="15"/>
      <c r="B1015" s="6"/>
      <c r="C1015" s="16" t="str">
        <f>IF($B1015="","",IFERROR(INDEX(ITENS!$B$6:$B$205,MATCH($B1015,ITENS!$A$6:$A$205,0)),"Item não cadastrado"))</f>
        <v/>
      </c>
      <c r="D1015" s="16" t="str">
        <f>IF($B1015="","",IFERROR(INDEX(ITENS!$C$6:$C$205,MATCH($B1015,ITENS!$A$6:$A$205,0)),"Item não cadastrado"))</f>
        <v/>
      </c>
      <c r="E1015" s="16" t="str">
        <f>IF($B1015="","",IFERROR(INDEX(ITENS!$D$6:$D$205,MATCH($B1015,ITENS!$A$6:$A$205,0)),"Item não cadastrado"))</f>
        <v/>
      </c>
      <c r="F1015" s="16" t="str">
        <f>IF($B1015="","",IFERROR(INDEX(ITENS!$E$6:$E$205,MATCH($B1015,ITENS!$A$6:$A$205,0)),"Item não cadastrado"))</f>
        <v/>
      </c>
      <c r="G1015" s="16" t="str">
        <f>IF($B1015="","",IFERROR(INDEX(ITENS!$G$6:$G$205,MATCH($B1015,ITENS!$A$6:$A$205,0)),"Item não cadastrado"))</f>
        <v/>
      </c>
      <c r="H1015" s="9"/>
      <c r="I1015" s="11" t="str">
        <f t="shared" si="45"/>
        <v/>
      </c>
      <c r="J1015" s="11" t="str">
        <f t="shared" si="46"/>
        <v/>
      </c>
      <c r="K1015" s="11" t="str">
        <f t="shared" si="47"/>
        <v/>
      </c>
      <c r="L1015" s="6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>
      <c r="A1016" s="15"/>
      <c r="B1016" s="6"/>
      <c r="C1016" s="16" t="str">
        <f>IF($B1016="","",IFERROR(INDEX(ITENS!$B$6:$B$205,MATCH($B1016,ITENS!$A$6:$A$205,0)),"Item não cadastrado"))</f>
        <v/>
      </c>
      <c r="D1016" s="16" t="str">
        <f>IF($B1016="","",IFERROR(INDEX(ITENS!$C$6:$C$205,MATCH($B1016,ITENS!$A$6:$A$205,0)),"Item não cadastrado"))</f>
        <v/>
      </c>
      <c r="E1016" s="16" t="str">
        <f>IF($B1016="","",IFERROR(INDEX(ITENS!$D$6:$D$205,MATCH($B1016,ITENS!$A$6:$A$205,0)),"Item não cadastrado"))</f>
        <v/>
      </c>
      <c r="F1016" s="16" t="str">
        <f>IF($B1016="","",IFERROR(INDEX(ITENS!$E$6:$E$205,MATCH($B1016,ITENS!$A$6:$A$205,0)),"Item não cadastrado"))</f>
        <v/>
      </c>
      <c r="G1016" s="16" t="str">
        <f>IF($B1016="","",IFERROR(INDEX(ITENS!$G$6:$G$205,MATCH($B1016,ITENS!$A$6:$A$205,0)),"Item não cadastrado"))</f>
        <v/>
      </c>
      <c r="H1016" s="9"/>
      <c r="I1016" s="11" t="str">
        <f t="shared" si="45"/>
        <v/>
      </c>
      <c r="J1016" s="11" t="str">
        <f t="shared" si="46"/>
        <v/>
      </c>
      <c r="K1016" s="11" t="str">
        <f t="shared" si="47"/>
        <v/>
      </c>
      <c r="L1016" s="6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>
      <c r="A1017" s="15"/>
      <c r="B1017" s="6"/>
      <c r="C1017" s="16" t="str">
        <f>IF($B1017="","",IFERROR(INDEX(ITENS!$B$6:$B$205,MATCH($B1017,ITENS!$A$6:$A$205,0)),"Item não cadastrado"))</f>
        <v/>
      </c>
      <c r="D1017" s="16" t="str">
        <f>IF($B1017="","",IFERROR(INDEX(ITENS!$C$6:$C$205,MATCH($B1017,ITENS!$A$6:$A$205,0)),"Item não cadastrado"))</f>
        <v/>
      </c>
      <c r="E1017" s="16" t="str">
        <f>IF($B1017="","",IFERROR(INDEX(ITENS!$D$6:$D$205,MATCH($B1017,ITENS!$A$6:$A$205,0)),"Item não cadastrado"))</f>
        <v/>
      </c>
      <c r="F1017" s="16" t="str">
        <f>IF($B1017="","",IFERROR(INDEX(ITENS!$E$6:$E$205,MATCH($B1017,ITENS!$A$6:$A$205,0)),"Item não cadastrado"))</f>
        <v/>
      </c>
      <c r="G1017" s="16" t="str">
        <f>IF($B1017="","",IFERROR(INDEX(ITENS!$G$6:$G$205,MATCH($B1017,ITENS!$A$6:$A$205,0)),"Item não cadastrado"))</f>
        <v/>
      </c>
      <c r="H1017" s="9"/>
      <c r="I1017" s="11" t="str">
        <f t="shared" si="45"/>
        <v/>
      </c>
      <c r="J1017" s="11" t="str">
        <f t="shared" si="46"/>
        <v/>
      </c>
      <c r="K1017" s="11" t="str">
        <f t="shared" si="47"/>
        <v/>
      </c>
      <c r="L1017" s="6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>
      <c r="A1018" s="15"/>
      <c r="B1018" s="6"/>
      <c r="C1018" s="16" t="str">
        <f>IF($B1018="","",IFERROR(INDEX(ITENS!$B$6:$B$205,MATCH($B1018,ITENS!$A$6:$A$205,0)),"Item não cadastrado"))</f>
        <v/>
      </c>
      <c r="D1018" s="16" t="str">
        <f>IF($B1018="","",IFERROR(INDEX(ITENS!$C$6:$C$205,MATCH($B1018,ITENS!$A$6:$A$205,0)),"Item não cadastrado"))</f>
        <v/>
      </c>
      <c r="E1018" s="16" t="str">
        <f>IF($B1018="","",IFERROR(INDEX(ITENS!$D$6:$D$205,MATCH($B1018,ITENS!$A$6:$A$205,0)),"Item não cadastrado"))</f>
        <v/>
      </c>
      <c r="F1018" s="16" t="str">
        <f>IF($B1018="","",IFERROR(INDEX(ITENS!$E$6:$E$205,MATCH($B1018,ITENS!$A$6:$A$205,0)),"Item não cadastrado"))</f>
        <v/>
      </c>
      <c r="G1018" s="16" t="str">
        <f>IF($B1018="","",IFERROR(INDEX(ITENS!$G$6:$G$205,MATCH($B1018,ITENS!$A$6:$A$205,0)),"Item não cadastrado"))</f>
        <v/>
      </c>
      <c r="H1018" s="9"/>
      <c r="I1018" s="11" t="str">
        <f t="shared" si="45"/>
        <v/>
      </c>
      <c r="J1018" s="11" t="str">
        <f t="shared" si="46"/>
        <v/>
      </c>
      <c r="K1018" s="11" t="str">
        <f t="shared" si="47"/>
        <v/>
      </c>
      <c r="L1018" s="6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>
      <c r="A1019" s="15"/>
      <c r="B1019" s="6"/>
      <c r="C1019" s="16" t="str">
        <f>IF($B1019="","",IFERROR(INDEX(ITENS!$B$6:$B$205,MATCH($B1019,ITENS!$A$6:$A$205,0)),"Item não cadastrado"))</f>
        <v/>
      </c>
      <c r="D1019" s="16" t="str">
        <f>IF($B1019="","",IFERROR(INDEX(ITENS!$C$6:$C$205,MATCH($B1019,ITENS!$A$6:$A$205,0)),"Item não cadastrado"))</f>
        <v/>
      </c>
      <c r="E1019" s="16" t="str">
        <f>IF($B1019="","",IFERROR(INDEX(ITENS!$D$6:$D$205,MATCH($B1019,ITENS!$A$6:$A$205,0)),"Item não cadastrado"))</f>
        <v/>
      </c>
      <c r="F1019" s="16" t="str">
        <f>IF($B1019="","",IFERROR(INDEX(ITENS!$E$6:$E$205,MATCH($B1019,ITENS!$A$6:$A$205,0)),"Item não cadastrado"))</f>
        <v/>
      </c>
      <c r="G1019" s="16" t="str">
        <f>IF($B1019="","",IFERROR(INDEX(ITENS!$G$6:$G$205,MATCH($B1019,ITENS!$A$6:$A$205,0)),"Item não cadastrado"))</f>
        <v/>
      </c>
      <c r="H1019" s="9"/>
      <c r="I1019" s="11" t="str">
        <f t="shared" si="45"/>
        <v/>
      </c>
      <c r="J1019" s="11" t="str">
        <f t="shared" si="46"/>
        <v/>
      </c>
      <c r="K1019" s="11" t="str">
        <f t="shared" si="47"/>
        <v/>
      </c>
      <c r="L1019" s="6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>
      <c r="A1020" s="15"/>
      <c r="B1020" s="6"/>
      <c r="C1020" s="16" t="str">
        <f>IF($B1020="","",IFERROR(INDEX(ITENS!$B$6:$B$205,MATCH($B1020,ITENS!$A$6:$A$205,0)),"Item não cadastrado"))</f>
        <v/>
      </c>
      <c r="D1020" s="16" t="str">
        <f>IF($B1020="","",IFERROR(INDEX(ITENS!$C$6:$C$205,MATCH($B1020,ITENS!$A$6:$A$205,0)),"Item não cadastrado"))</f>
        <v/>
      </c>
      <c r="E1020" s="16" t="str">
        <f>IF($B1020="","",IFERROR(INDEX(ITENS!$D$6:$D$205,MATCH($B1020,ITENS!$A$6:$A$205,0)),"Item não cadastrado"))</f>
        <v/>
      </c>
      <c r="F1020" s="16" t="str">
        <f>IF($B1020="","",IFERROR(INDEX(ITENS!$E$6:$E$205,MATCH($B1020,ITENS!$A$6:$A$205,0)),"Item não cadastrado"))</f>
        <v/>
      </c>
      <c r="G1020" s="16" t="str">
        <f>IF($B1020="","",IFERROR(INDEX(ITENS!$G$6:$G$205,MATCH($B1020,ITENS!$A$6:$A$205,0)),"Item não cadastrado"))</f>
        <v/>
      </c>
      <c r="H1020" s="9"/>
      <c r="I1020" s="11" t="str">
        <f t="shared" si="45"/>
        <v/>
      </c>
      <c r="J1020" s="11" t="str">
        <f t="shared" si="46"/>
        <v/>
      </c>
      <c r="K1020" s="11" t="str">
        <f t="shared" si="47"/>
        <v/>
      </c>
      <c r="L1020" s="6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>
      <c r="A1021" s="15"/>
      <c r="B1021" s="6"/>
      <c r="C1021" s="16" t="str">
        <f>IF($B1021="","",IFERROR(INDEX(ITENS!$B$6:$B$205,MATCH($B1021,ITENS!$A$6:$A$205,0)),"Item não cadastrado"))</f>
        <v/>
      </c>
      <c r="D1021" s="16" t="str">
        <f>IF($B1021="","",IFERROR(INDEX(ITENS!$C$6:$C$205,MATCH($B1021,ITENS!$A$6:$A$205,0)),"Item não cadastrado"))</f>
        <v/>
      </c>
      <c r="E1021" s="16" t="str">
        <f>IF($B1021="","",IFERROR(INDEX(ITENS!$D$6:$D$205,MATCH($B1021,ITENS!$A$6:$A$205,0)),"Item não cadastrado"))</f>
        <v/>
      </c>
      <c r="F1021" s="16" t="str">
        <f>IF($B1021="","",IFERROR(INDEX(ITENS!$E$6:$E$205,MATCH($B1021,ITENS!$A$6:$A$205,0)),"Item não cadastrado"))</f>
        <v/>
      </c>
      <c r="G1021" s="16" t="str">
        <f>IF($B1021="","",IFERROR(INDEX(ITENS!$G$6:$G$205,MATCH($B1021,ITENS!$A$6:$A$205,0)),"Item não cadastrado"))</f>
        <v/>
      </c>
      <c r="H1021" s="9"/>
      <c r="I1021" s="11" t="str">
        <f t="shared" si="45"/>
        <v/>
      </c>
      <c r="J1021" s="11" t="str">
        <f t="shared" si="46"/>
        <v/>
      </c>
      <c r="K1021" s="11" t="str">
        <f t="shared" si="47"/>
        <v/>
      </c>
      <c r="L1021" s="6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>
      <c r="A1022" s="15"/>
      <c r="B1022" s="6"/>
      <c r="C1022" s="16" t="str">
        <f>IF($B1022="","",IFERROR(INDEX(ITENS!$B$6:$B$205,MATCH($B1022,ITENS!$A$6:$A$205,0)),"Item não cadastrado"))</f>
        <v/>
      </c>
      <c r="D1022" s="16" t="str">
        <f>IF($B1022="","",IFERROR(INDEX(ITENS!$C$6:$C$205,MATCH($B1022,ITENS!$A$6:$A$205,0)),"Item não cadastrado"))</f>
        <v/>
      </c>
      <c r="E1022" s="16" t="str">
        <f>IF($B1022="","",IFERROR(INDEX(ITENS!$D$6:$D$205,MATCH($B1022,ITENS!$A$6:$A$205,0)),"Item não cadastrado"))</f>
        <v/>
      </c>
      <c r="F1022" s="16" t="str">
        <f>IF($B1022="","",IFERROR(INDEX(ITENS!$E$6:$E$205,MATCH($B1022,ITENS!$A$6:$A$205,0)),"Item não cadastrado"))</f>
        <v/>
      </c>
      <c r="G1022" s="16" t="str">
        <f>IF($B1022="","",IFERROR(INDEX(ITENS!$G$6:$G$205,MATCH($B1022,ITENS!$A$6:$A$205,0)),"Item não cadastrado"))</f>
        <v/>
      </c>
      <c r="H1022" s="9"/>
      <c r="I1022" s="11" t="str">
        <f t="shared" si="45"/>
        <v/>
      </c>
      <c r="J1022" s="11" t="str">
        <f t="shared" si="46"/>
        <v/>
      </c>
      <c r="K1022" s="11" t="str">
        <f t="shared" si="47"/>
        <v/>
      </c>
      <c r="L1022" s="6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>
      <c r="A1023" s="15"/>
      <c r="B1023" s="6"/>
      <c r="C1023" s="16" t="str">
        <f>IF($B1023="","",IFERROR(INDEX(ITENS!$B$6:$B$205,MATCH($B1023,ITENS!$A$6:$A$205,0)),"Item não cadastrado"))</f>
        <v/>
      </c>
      <c r="D1023" s="16" t="str">
        <f>IF($B1023="","",IFERROR(INDEX(ITENS!$C$6:$C$205,MATCH($B1023,ITENS!$A$6:$A$205,0)),"Item não cadastrado"))</f>
        <v/>
      </c>
      <c r="E1023" s="16" t="str">
        <f>IF($B1023="","",IFERROR(INDEX(ITENS!$D$6:$D$205,MATCH($B1023,ITENS!$A$6:$A$205,0)),"Item não cadastrado"))</f>
        <v/>
      </c>
      <c r="F1023" s="16" t="str">
        <f>IF($B1023="","",IFERROR(INDEX(ITENS!$E$6:$E$205,MATCH($B1023,ITENS!$A$6:$A$205,0)),"Item não cadastrado"))</f>
        <v/>
      </c>
      <c r="G1023" s="16" t="str">
        <f>IF($B1023="","",IFERROR(INDEX(ITENS!$G$6:$G$205,MATCH($B1023,ITENS!$A$6:$A$205,0)),"Item não cadastrado"))</f>
        <v/>
      </c>
      <c r="H1023" s="9"/>
      <c r="I1023" s="11" t="str">
        <f t="shared" si="45"/>
        <v/>
      </c>
      <c r="J1023" s="11" t="str">
        <f t="shared" si="46"/>
        <v/>
      </c>
      <c r="K1023" s="11" t="str">
        <f t="shared" si="47"/>
        <v/>
      </c>
      <c r="L1023" s="6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>
      <c r="A1024" s="15"/>
      <c r="B1024" s="6"/>
      <c r="C1024" s="16" t="str">
        <f>IF($B1024="","",IFERROR(INDEX(ITENS!$B$6:$B$205,MATCH($B1024,ITENS!$A$6:$A$205,0)),"Item não cadastrado"))</f>
        <v/>
      </c>
      <c r="D1024" s="16" t="str">
        <f>IF($B1024="","",IFERROR(INDEX(ITENS!$C$6:$C$205,MATCH($B1024,ITENS!$A$6:$A$205,0)),"Item não cadastrado"))</f>
        <v/>
      </c>
      <c r="E1024" s="16" t="str">
        <f>IF($B1024="","",IFERROR(INDEX(ITENS!$D$6:$D$205,MATCH($B1024,ITENS!$A$6:$A$205,0)),"Item não cadastrado"))</f>
        <v/>
      </c>
      <c r="F1024" s="16" t="str">
        <f>IF($B1024="","",IFERROR(INDEX(ITENS!$E$6:$E$205,MATCH($B1024,ITENS!$A$6:$A$205,0)),"Item não cadastrado"))</f>
        <v/>
      </c>
      <c r="G1024" s="16" t="str">
        <f>IF($B1024="","",IFERROR(INDEX(ITENS!$G$6:$G$205,MATCH($B1024,ITENS!$A$6:$A$205,0)),"Item não cadastrado"))</f>
        <v/>
      </c>
      <c r="H1024" s="9"/>
      <c r="I1024" s="11" t="str">
        <f t="shared" si="45"/>
        <v/>
      </c>
      <c r="J1024" s="11" t="str">
        <f t="shared" si="46"/>
        <v/>
      </c>
      <c r="K1024" s="11" t="str">
        <f t="shared" si="47"/>
        <v/>
      </c>
      <c r="L1024" s="6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>
      <c r="A1025" s="15"/>
      <c r="B1025" s="6"/>
      <c r="C1025" s="16" t="str">
        <f>IF($B1025="","",IFERROR(INDEX(ITENS!$B$6:$B$205,MATCH($B1025,ITENS!$A$6:$A$205,0)),"Item não cadastrado"))</f>
        <v/>
      </c>
      <c r="D1025" s="16" t="str">
        <f>IF($B1025="","",IFERROR(INDEX(ITENS!$C$6:$C$205,MATCH($B1025,ITENS!$A$6:$A$205,0)),"Item não cadastrado"))</f>
        <v/>
      </c>
      <c r="E1025" s="16" t="str">
        <f>IF($B1025="","",IFERROR(INDEX(ITENS!$D$6:$D$205,MATCH($B1025,ITENS!$A$6:$A$205,0)),"Item não cadastrado"))</f>
        <v/>
      </c>
      <c r="F1025" s="16" t="str">
        <f>IF($B1025="","",IFERROR(INDEX(ITENS!$E$6:$E$205,MATCH($B1025,ITENS!$A$6:$A$205,0)),"Item não cadastrado"))</f>
        <v/>
      </c>
      <c r="G1025" s="16" t="str">
        <f>IF($B1025="","",IFERROR(INDEX(ITENS!$G$6:$G$205,MATCH($B1025,ITENS!$A$6:$A$205,0)),"Item não cadastrado"))</f>
        <v/>
      </c>
      <c r="H1025" s="9"/>
      <c r="I1025" s="11" t="str">
        <f t="shared" si="45"/>
        <v/>
      </c>
      <c r="J1025" s="11" t="str">
        <f t="shared" si="46"/>
        <v/>
      </c>
      <c r="K1025" s="11" t="str">
        <f t="shared" si="47"/>
        <v/>
      </c>
      <c r="L1025" s="6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>
      <c r="A1026" s="15"/>
      <c r="B1026" s="6"/>
      <c r="C1026" s="16" t="str">
        <f>IF($B1026="","",IFERROR(INDEX(ITENS!$B$6:$B$205,MATCH($B1026,ITENS!$A$6:$A$205,0)),"Item não cadastrado"))</f>
        <v/>
      </c>
      <c r="D1026" s="16" t="str">
        <f>IF($B1026="","",IFERROR(INDEX(ITENS!$C$6:$C$205,MATCH($B1026,ITENS!$A$6:$A$205,0)),"Item não cadastrado"))</f>
        <v/>
      </c>
      <c r="E1026" s="16" t="str">
        <f>IF($B1026="","",IFERROR(INDEX(ITENS!$D$6:$D$205,MATCH($B1026,ITENS!$A$6:$A$205,0)),"Item não cadastrado"))</f>
        <v/>
      </c>
      <c r="F1026" s="16" t="str">
        <f>IF($B1026="","",IFERROR(INDEX(ITENS!$E$6:$E$205,MATCH($B1026,ITENS!$A$6:$A$205,0)),"Item não cadastrado"))</f>
        <v/>
      </c>
      <c r="G1026" s="16" t="str">
        <f>IF($B1026="","",IFERROR(INDEX(ITENS!$G$6:$G$205,MATCH($B1026,ITENS!$A$6:$A$205,0)),"Item não cadastrado"))</f>
        <v/>
      </c>
      <c r="H1026" s="9"/>
      <c r="I1026" s="11" t="str">
        <f t="shared" si="45"/>
        <v/>
      </c>
      <c r="J1026" s="11" t="str">
        <f t="shared" si="46"/>
        <v/>
      </c>
      <c r="K1026" s="11" t="str">
        <f t="shared" si="47"/>
        <v/>
      </c>
      <c r="L1026" s="6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>
      <c r="A1027" s="15"/>
      <c r="B1027" s="6"/>
      <c r="C1027" s="16" t="str">
        <f>IF($B1027="","",IFERROR(INDEX(ITENS!$B$6:$B$205,MATCH($B1027,ITENS!$A$6:$A$205,0)),"Item não cadastrado"))</f>
        <v/>
      </c>
      <c r="D1027" s="16" t="str">
        <f>IF($B1027="","",IFERROR(INDEX(ITENS!$C$6:$C$205,MATCH($B1027,ITENS!$A$6:$A$205,0)),"Item não cadastrado"))</f>
        <v/>
      </c>
      <c r="E1027" s="16" t="str">
        <f>IF($B1027="","",IFERROR(INDEX(ITENS!$D$6:$D$205,MATCH($B1027,ITENS!$A$6:$A$205,0)),"Item não cadastrado"))</f>
        <v/>
      </c>
      <c r="F1027" s="16" t="str">
        <f>IF($B1027="","",IFERROR(INDEX(ITENS!$E$6:$E$205,MATCH($B1027,ITENS!$A$6:$A$205,0)),"Item não cadastrado"))</f>
        <v/>
      </c>
      <c r="G1027" s="16" t="str">
        <f>IF($B1027="","",IFERROR(INDEX(ITENS!$G$6:$G$205,MATCH($B1027,ITENS!$A$6:$A$205,0)),"Item não cadastrado"))</f>
        <v/>
      </c>
      <c r="H1027" s="9"/>
      <c r="I1027" s="11" t="str">
        <f t="shared" si="45"/>
        <v/>
      </c>
      <c r="J1027" s="11" t="str">
        <f t="shared" si="46"/>
        <v/>
      </c>
      <c r="K1027" s="11" t="str">
        <f t="shared" si="47"/>
        <v/>
      </c>
      <c r="L1027" s="6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>
      <c r="A1028" s="15"/>
      <c r="B1028" s="6"/>
      <c r="C1028" s="16" t="str">
        <f>IF($B1028="","",IFERROR(INDEX(ITENS!$B$6:$B$205,MATCH($B1028,ITENS!$A$6:$A$205,0)),"Item não cadastrado"))</f>
        <v/>
      </c>
      <c r="D1028" s="16" t="str">
        <f>IF($B1028="","",IFERROR(INDEX(ITENS!$C$6:$C$205,MATCH($B1028,ITENS!$A$6:$A$205,0)),"Item não cadastrado"))</f>
        <v/>
      </c>
      <c r="E1028" s="16" t="str">
        <f>IF($B1028="","",IFERROR(INDEX(ITENS!$D$6:$D$205,MATCH($B1028,ITENS!$A$6:$A$205,0)),"Item não cadastrado"))</f>
        <v/>
      </c>
      <c r="F1028" s="16" t="str">
        <f>IF($B1028="","",IFERROR(INDEX(ITENS!$E$6:$E$205,MATCH($B1028,ITENS!$A$6:$A$205,0)),"Item não cadastrado"))</f>
        <v/>
      </c>
      <c r="G1028" s="16" t="str">
        <f>IF($B1028="","",IFERROR(INDEX(ITENS!$G$6:$G$205,MATCH($B1028,ITENS!$A$6:$A$205,0)),"Item não cadastrado"))</f>
        <v/>
      </c>
      <c r="H1028" s="9"/>
      <c r="I1028" s="11" t="str">
        <f t="shared" si="45"/>
        <v/>
      </c>
      <c r="J1028" s="11" t="str">
        <f t="shared" si="46"/>
        <v/>
      </c>
      <c r="K1028" s="11" t="str">
        <f t="shared" si="47"/>
        <v/>
      </c>
      <c r="L1028" s="6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>
      <c r="A1029" s="15"/>
      <c r="B1029" s="6"/>
      <c r="C1029" s="16" t="str">
        <f>IF($B1029="","",IFERROR(INDEX(ITENS!$B$6:$B$205,MATCH($B1029,ITENS!$A$6:$A$205,0)),"Item não cadastrado"))</f>
        <v/>
      </c>
      <c r="D1029" s="16" t="str">
        <f>IF($B1029="","",IFERROR(INDEX(ITENS!$C$6:$C$205,MATCH($B1029,ITENS!$A$6:$A$205,0)),"Item não cadastrado"))</f>
        <v/>
      </c>
      <c r="E1029" s="16" t="str">
        <f>IF($B1029="","",IFERROR(INDEX(ITENS!$D$6:$D$205,MATCH($B1029,ITENS!$A$6:$A$205,0)),"Item não cadastrado"))</f>
        <v/>
      </c>
      <c r="F1029" s="16" t="str">
        <f>IF($B1029="","",IFERROR(INDEX(ITENS!$E$6:$E$205,MATCH($B1029,ITENS!$A$6:$A$205,0)),"Item não cadastrado"))</f>
        <v/>
      </c>
      <c r="G1029" s="16" t="str">
        <f>IF($B1029="","",IFERROR(INDEX(ITENS!$G$6:$G$205,MATCH($B1029,ITENS!$A$6:$A$205,0)),"Item não cadastrado"))</f>
        <v/>
      </c>
      <c r="H1029" s="9"/>
      <c r="I1029" s="11" t="str">
        <f t="shared" si="45"/>
        <v/>
      </c>
      <c r="J1029" s="11" t="str">
        <f t="shared" si="46"/>
        <v/>
      </c>
      <c r="K1029" s="11" t="str">
        <f t="shared" si="47"/>
        <v/>
      </c>
      <c r="L1029" s="6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>
      <c r="A1030" s="15"/>
      <c r="B1030" s="6"/>
      <c r="C1030" s="16" t="str">
        <f>IF($B1030="","",IFERROR(INDEX(ITENS!$B$6:$B$205,MATCH($B1030,ITENS!$A$6:$A$205,0)),"Item não cadastrado"))</f>
        <v/>
      </c>
      <c r="D1030" s="16" t="str">
        <f>IF($B1030="","",IFERROR(INDEX(ITENS!$C$6:$C$205,MATCH($B1030,ITENS!$A$6:$A$205,0)),"Item não cadastrado"))</f>
        <v/>
      </c>
      <c r="E1030" s="16" t="str">
        <f>IF($B1030="","",IFERROR(INDEX(ITENS!$D$6:$D$205,MATCH($B1030,ITENS!$A$6:$A$205,0)),"Item não cadastrado"))</f>
        <v/>
      </c>
      <c r="F1030" s="16" t="str">
        <f>IF($B1030="","",IFERROR(INDEX(ITENS!$E$6:$E$205,MATCH($B1030,ITENS!$A$6:$A$205,0)),"Item não cadastrado"))</f>
        <v/>
      </c>
      <c r="G1030" s="16" t="str">
        <f>IF($B1030="","",IFERROR(INDEX(ITENS!$G$6:$G$205,MATCH($B1030,ITENS!$A$6:$A$205,0)),"Item não cadastrado"))</f>
        <v/>
      </c>
      <c r="H1030" s="9"/>
      <c r="I1030" s="11" t="str">
        <f t="shared" ref="I1030:I1093" si="48">IF(OR($B1030="",$H1030=""),"",IF($C1030="Ativo",$H1030,0))</f>
        <v/>
      </c>
      <c r="J1030" s="11" t="str">
        <f t="shared" ref="J1030:J1093" si="49">IF(OR($B1030="",$H1030=""),"",IF($C1030="Passivo",$H1030,0))</f>
        <v/>
      </c>
      <c r="K1030" s="11" t="str">
        <f t="shared" ref="K1030:K1093" si="50">IF(OR($B1030="",$H1030=""),"",IF(AND($C1030="Ativo",$G1030="Sim"),$H1030,0))</f>
        <v/>
      </c>
      <c r="L1030" s="6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>
      <c r="A1031" s="15"/>
      <c r="B1031" s="6"/>
      <c r="C1031" s="16" t="str">
        <f>IF($B1031="","",IFERROR(INDEX(ITENS!$B$6:$B$205,MATCH($B1031,ITENS!$A$6:$A$205,0)),"Item não cadastrado"))</f>
        <v/>
      </c>
      <c r="D1031" s="16" t="str">
        <f>IF($B1031="","",IFERROR(INDEX(ITENS!$C$6:$C$205,MATCH($B1031,ITENS!$A$6:$A$205,0)),"Item não cadastrado"))</f>
        <v/>
      </c>
      <c r="E1031" s="16" t="str">
        <f>IF($B1031="","",IFERROR(INDEX(ITENS!$D$6:$D$205,MATCH($B1031,ITENS!$A$6:$A$205,0)),"Item não cadastrado"))</f>
        <v/>
      </c>
      <c r="F1031" s="16" t="str">
        <f>IF($B1031="","",IFERROR(INDEX(ITENS!$E$6:$E$205,MATCH($B1031,ITENS!$A$6:$A$205,0)),"Item não cadastrado"))</f>
        <v/>
      </c>
      <c r="G1031" s="16" t="str">
        <f>IF($B1031="","",IFERROR(INDEX(ITENS!$G$6:$G$205,MATCH($B1031,ITENS!$A$6:$A$205,0)),"Item não cadastrado"))</f>
        <v/>
      </c>
      <c r="H1031" s="9"/>
      <c r="I1031" s="11" t="str">
        <f t="shared" si="48"/>
        <v/>
      </c>
      <c r="J1031" s="11" t="str">
        <f t="shared" si="49"/>
        <v/>
      </c>
      <c r="K1031" s="11" t="str">
        <f t="shared" si="50"/>
        <v/>
      </c>
      <c r="L1031" s="6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>
      <c r="A1032" s="15"/>
      <c r="B1032" s="6"/>
      <c r="C1032" s="16" t="str">
        <f>IF($B1032="","",IFERROR(INDEX(ITENS!$B$6:$B$205,MATCH($B1032,ITENS!$A$6:$A$205,0)),"Item não cadastrado"))</f>
        <v/>
      </c>
      <c r="D1032" s="16" t="str">
        <f>IF($B1032="","",IFERROR(INDEX(ITENS!$C$6:$C$205,MATCH($B1032,ITENS!$A$6:$A$205,0)),"Item não cadastrado"))</f>
        <v/>
      </c>
      <c r="E1032" s="16" t="str">
        <f>IF($B1032="","",IFERROR(INDEX(ITENS!$D$6:$D$205,MATCH($B1032,ITENS!$A$6:$A$205,0)),"Item não cadastrado"))</f>
        <v/>
      </c>
      <c r="F1032" s="16" t="str">
        <f>IF($B1032="","",IFERROR(INDEX(ITENS!$E$6:$E$205,MATCH($B1032,ITENS!$A$6:$A$205,0)),"Item não cadastrado"))</f>
        <v/>
      </c>
      <c r="G1032" s="16" t="str">
        <f>IF($B1032="","",IFERROR(INDEX(ITENS!$G$6:$G$205,MATCH($B1032,ITENS!$A$6:$A$205,0)),"Item não cadastrado"))</f>
        <v/>
      </c>
      <c r="H1032" s="9"/>
      <c r="I1032" s="11" t="str">
        <f t="shared" si="48"/>
        <v/>
      </c>
      <c r="J1032" s="11" t="str">
        <f t="shared" si="49"/>
        <v/>
      </c>
      <c r="K1032" s="11" t="str">
        <f t="shared" si="50"/>
        <v/>
      </c>
      <c r="L1032" s="6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>
      <c r="A1033" s="15"/>
      <c r="B1033" s="6"/>
      <c r="C1033" s="16" t="str">
        <f>IF($B1033="","",IFERROR(INDEX(ITENS!$B$6:$B$205,MATCH($B1033,ITENS!$A$6:$A$205,0)),"Item não cadastrado"))</f>
        <v/>
      </c>
      <c r="D1033" s="16" t="str">
        <f>IF($B1033="","",IFERROR(INDEX(ITENS!$C$6:$C$205,MATCH($B1033,ITENS!$A$6:$A$205,0)),"Item não cadastrado"))</f>
        <v/>
      </c>
      <c r="E1033" s="16" t="str">
        <f>IF($B1033="","",IFERROR(INDEX(ITENS!$D$6:$D$205,MATCH($B1033,ITENS!$A$6:$A$205,0)),"Item não cadastrado"))</f>
        <v/>
      </c>
      <c r="F1033" s="16" t="str">
        <f>IF($B1033="","",IFERROR(INDEX(ITENS!$E$6:$E$205,MATCH($B1033,ITENS!$A$6:$A$205,0)),"Item não cadastrado"))</f>
        <v/>
      </c>
      <c r="G1033" s="16" t="str">
        <f>IF($B1033="","",IFERROR(INDEX(ITENS!$G$6:$G$205,MATCH($B1033,ITENS!$A$6:$A$205,0)),"Item não cadastrado"))</f>
        <v/>
      </c>
      <c r="H1033" s="9"/>
      <c r="I1033" s="11" t="str">
        <f t="shared" si="48"/>
        <v/>
      </c>
      <c r="J1033" s="11" t="str">
        <f t="shared" si="49"/>
        <v/>
      </c>
      <c r="K1033" s="11" t="str">
        <f t="shared" si="50"/>
        <v/>
      </c>
      <c r="L1033" s="6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>
      <c r="A1034" s="15"/>
      <c r="B1034" s="6"/>
      <c r="C1034" s="16" t="str">
        <f>IF($B1034="","",IFERROR(INDEX(ITENS!$B$6:$B$205,MATCH($B1034,ITENS!$A$6:$A$205,0)),"Item não cadastrado"))</f>
        <v/>
      </c>
      <c r="D1034" s="16" t="str">
        <f>IF($B1034="","",IFERROR(INDEX(ITENS!$C$6:$C$205,MATCH($B1034,ITENS!$A$6:$A$205,0)),"Item não cadastrado"))</f>
        <v/>
      </c>
      <c r="E1034" s="16" t="str">
        <f>IF($B1034="","",IFERROR(INDEX(ITENS!$D$6:$D$205,MATCH($B1034,ITENS!$A$6:$A$205,0)),"Item não cadastrado"))</f>
        <v/>
      </c>
      <c r="F1034" s="16" t="str">
        <f>IF($B1034="","",IFERROR(INDEX(ITENS!$E$6:$E$205,MATCH($B1034,ITENS!$A$6:$A$205,0)),"Item não cadastrado"))</f>
        <v/>
      </c>
      <c r="G1034" s="16" t="str">
        <f>IF($B1034="","",IFERROR(INDEX(ITENS!$G$6:$G$205,MATCH($B1034,ITENS!$A$6:$A$205,0)),"Item não cadastrado"))</f>
        <v/>
      </c>
      <c r="H1034" s="9"/>
      <c r="I1034" s="11" t="str">
        <f t="shared" si="48"/>
        <v/>
      </c>
      <c r="J1034" s="11" t="str">
        <f t="shared" si="49"/>
        <v/>
      </c>
      <c r="K1034" s="11" t="str">
        <f t="shared" si="50"/>
        <v/>
      </c>
      <c r="L1034" s="6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>
      <c r="A1035" s="15"/>
      <c r="B1035" s="6"/>
      <c r="C1035" s="16" t="str">
        <f>IF($B1035="","",IFERROR(INDEX(ITENS!$B$6:$B$205,MATCH($B1035,ITENS!$A$6:$A$205,0)),"Item não cadastrado"))</f>
        <v/>
      </c>
      <c r="D1035" s="16" t="str">
        <f>IF($B1035="","",IFERROR(INDEX(ITENS!$C$6:$C$205,MATCH($B1035,ITENS!$A$6:$A$205,0)),"Item não cadastrado"))</f>
        <v/>
      </c>
      <c r="E1035" s="16" t="str">
        <f>IF($B1035="","",IFERROR(INDEX(ITENS!$D$6:$D$205,MATCH($B1035,ITENS!$A$6:$A$205,0)),"Item não cadastrado"))</f>
        <v/>
      </c>
      <c r="F1035" s="16" t="str">
        <f>IF($B1035="","",IFERROR(INDEX(ITENS!$E$6:$E$205,MATCH($B1035,ITENS!$A$6:$A$205,0)),"Item não cadastrado"))</f>
        <v/>
      </c>
      <c r="G1035" s="16" t="str">
        <f>IF($B1035="","",IFERROR(INDEX(ITENS!$G$6:$G$205,MATCH($B1035,ITENS!$A$6:$A$205,0)),"Item não cadastrado"))</f>
        <v/>
      </c>
      <c r="H1035" s="9"/>
      <c r="I1035" s="11" t="str">
        <f t="shared" si="48"/>
        <v/>
      </c>
      <c r="J1035" s="11" t="str">
        <f t="shared" si="49"/>
        <v/>
      </c>
      <c r="K1035" s="11" t="str">
        <f t="shared" si="50"/>
        <v/>
      </c>
      <c r="L1035" s="6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>
      <c r="A1036" s="15"/>
      <c r="B1036" s="6"/>
      <c r="C1036" s="16" t="str">
        <f>IF($B1036="","",IFERROR(INDEX(ITENS!$B$6:$B$205,MATCH($B1036,ITENS!$A$6:$A$205,0)),"Item não cadastrado"))</f>
        <v/>
      </c>
      <c r="D1036" s="16" t="str">
        <f>IF($B1036="","",IFERROR(INDEX(ITENS!$C$6:$C$205,MATCH($B1036,ITENS!$A$6:$A$205,0)),"Item não cadastrado"))</f>
        <v/>
      </c>
      <c r="E1036" s="16" t="str">
        <f>IF($B1036="","",IFERROR(INDEX(ITENS!$D$6:$D$205,MATCH($B1036,ITENS!$A$6:$A$205,0)),"Item não cadastrado"))</f>
        <v/>
      </c>
      <c r="F1036" s="16" t="str">
        <f>IF($B1036="","",IFERROR(INDEX(ITENS!$E$6:$E$205,MATCH($B1036,ITENS!$A$6:$A$205,0)),"Item não cadastrado"))</f>
        <v/>
      </c>
      <c r="G1036" s="16" t="str">
        <f>IF($B1036="","",IFERROR(INDEX(ITENS!$G$6:$G$205,MATCH($B1036,ITENS!$A$6:$A$205,0)),"Item não cadastrado"))</f>
        <v/>
      </c>
      <c r="H1036" s="9"/>
      <c r="I1036" s="11" t="str">
        <f t="shared" si="48"/>
        <v/>
      </c>
      <c r="J1036" s="11" t="str">
        <f t="shared" si="49"/>
        <v/>
      </c>
      <c r="K1036" s="11" t="str">
        <f t="shared" si="50"/>
        <v/>
      </c>
      <c r="L1036" s="6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>
      <c r="A1037" s="15"/>
      <c r="B1037" s="6"/>
      <c r="C1037" s="16" t="str">
        <f>IF($B1037="","",IFERROR(INDEX(ITENS!$B$6:$B$205,MATCH($B1037,ITENS!$A$6:$A$205,0)),"Item não cadastrado"))</f>
        <v/>
      </c>
      <c r="D1037" s="16" t="str">
        <f>IF($B1037="","",IFERROR(INDEX(ITENS!$C$6:$C$205,MATCH($B1037,ITENS!$A$6:$A$205,0)),"Item não cadastrado"))</f>
        <v/>
      </c>
      <c r="E1037" s="16" t="str">
        <f>IF($B1037="","",IFERROR(INDEX(ITENS!$D$6:$D$205,MATCH($B1037,ITENS!$A$6:$A$205,0)),"Item não cadastrado"))</f>
        <v/>
      </c>
      <c r="F1037" s="16" t="str">
        <f>IF($B1037="","",IFERROR(INDEX(ITENS!$E$6:$E$205,MATCH($B1037,ITENS!$A$6:$A$205,0)),"Item não cadastrado"))</f>
        <v/>
      </c>
      <c r="G1037" s="16" t="str">
        <f>IF($B1037="","",IFERROR(INDEX(ITENS!$G$6:$G$205,MATCH($B1037,ITENS!$A$6:$A$205,0)),"Item não cadastrado"))</f>
        <v/>
      </c>
      <c r="H1037" s="9"/>
      <c r="I1037" s="11" t="str">
        <f t="shared" si="48"/>
        <v/>
      </c>
      <c r="J1037" s="11" t="str">
        <f t="shared" si="49"/>
        <v/>
      </c>
      <c r="K1037" s="11" t="str">
        <f t="shared" si="50"/>
        <v/>
      </c>
      <c r="L1037" s="6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>
      <c r="A1038" s="15"/>
      <c r="B1038" s="6"/>
      <c r="C1038" s="16" t="str">
        <f>IF($B1038="","",IFERROR(INDEX(ITENS!$B$6:$B$205,MATCH($B1038,ITENS!$A$6:$A$205,0)),"Item não cadastrado"))</f>
        <v/>
      </c>
      <c r="D1038" s="16" t="str">
        <f>IF($B1038="","",IFERROR(INDEX(ITENS!$C$6:$C$205,MATCH($B1038,ITENS!$A$6:$A$205,0)),"Item não cadastrado"))</f>
        <v/>
      </c>
      <c r="E1038" s="16" t="str">
        <f>IF($B1038="","",IFERROR(INDEX(ITENS!$D$6:$D$205,MATCH($B1038,ITENS!$A$6:$A$205,0)),"Item não cadastrado"))</f>
        <v/>
      </c>
      <c r="F1038" s="16" t="str">
        <f>IF($B1038="","",IFERROR(INDEX(ITENS!$E$6:$E$205,MATCH($B1038,ITENS!$A$6:$A$205,0)),"Item não cadastrado"))</f>
        <v/>
      </c>
      <c r="G1038" s="16" t="str">
        <f>IF($B1038="","",IFERROR(INDEX(ITENS!$G$6:$G$205,MATCH($B1038,ITENS!$A$6:$A$205,0)),"Item não cadastrado"))</f>
        <v/>
      </c>
      <c r="H1038" s="9"/>
      <c r="I1038" s="11" t="str">
        <f t="shared" si="48"/>
        <v/>
      </c>
      <c r="J1038" s="11" t="str">
        <f t="shared" si="49"/>
        <v/>
      </c>
      <c r="K1038" s="11" t="str">
        <f t="shared" si="50"/>
        <v/>
      </c>
      <c r="L1038" s="6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>
      <c r="A1039" s="15"/>
      <c r="B1039" s="6"/>
      <c r="C1039" s="16" t="str">
        <f>IF($B1039="","",IFERROR(INDEX(ITENS!$B$6:$B$205,MATCH($B1039,ITENS!$A$6:$A$205,0)),"Item não cadastrado"))</f>
        <v/>
      </c>
      <c r="D1039" s="16" t="str">
        <f>IF($B1039="","",IFERROR(INDEX(ITENS!$C$6:$C$205,MATCH($B1039,ITENS!$A$6:$A$205,0)),"Item não cadastrado"))</f>
        <v/>
      </c>
      <c r="E1039" s="16" t="str">
        <f>IF($B1039="","",IFERROR(INDEX(ITENS!$D$6:$D$205,MATCH($B1039,ITENS!$A$6:$A$205,0)),"Item não cadastrado"))</f>
        <v/>
      </c>
      <c r="F1039" s="16" t="str">
        <f>IF($B1039="","",IFERROR(INDEX(ITENS!$E$6:$E$205,MATCH($B1039,ITENS!$A$6:$A$205,0)),"Item não cadastrado"))</f>
        <v/>
      </c>
      <c r="G1039" s="16" t="str">
        <f>IF($B1039="","",IFERROR(INDEX(ITENS!$G$6:$G$205,MATCH($B1039,ITENS!$A$6:$A$205,0)),"Item não cadastrado"))</f>
        <v/>
      </c>
      <c r="H1039" s="9"/>
      <c r="I1039" s="11" t="str">
        <f t="shared" si="48"/>
        <v/>
      </c>
      <c r="J1039" s="11" t="str">
        <f t="shared" si="49"/>
        <v/>
      </c>
      <c r="K1039" s="11" t="str">
        <f t="shared" si="50"/>
        <v/>
      </c>
      <c r="L1039" s="6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>
      <c r="A1040" s="15"/>
      <c r="B1040" s="6"/>
      <c r="C1040" s="16" t="str">
        <f>IF($B1040="","",IFERROR(INDEX(ITENS!$B$6:$B$205,MATCH($B1040,ITENS!$A$6:$A$205,0)),"Item não cadastrado"))</f>
        <v/>
      </c>
      <c r="D1040" s="16" t="str">
        <f>IF($B1040="","",IFERROR(INDEX(ITENS!$C$6:$C$205,MATCH($B1040,ITENS!$A$6:$A$205,0)),"Item não cadastrado"))</f>
        <v/>
      </c>
      <c r="E1040" s="16" t="str">
        <f>IF($B1040="","",IFERROR(INDEX(ITENS!$D$6:$D$205,MATCH($B1040,ITENS!$A$6:$A$205,0)),"Item não cadastrado"))</f>
        <v/>
      </c>
      <c r="F1040" s="16" t="str">
        <f>IF($B1040="","",IFERROR(INDEX(ITENS!$E$6:$E$205,MATCH($B1040,ITENS!$A$6:$A$205,0)),"Item não cadastrado"))</f>
        <v/>
      </c>
      <c r="G1040" s="16" t="str">
        <f>IF($B1040="","",IFERROR(INDEX(ITENS!$G$6:$G$205,MATCH($B1040,ITENS!$A$6:$A$205,0)),"Item não cadastrado"))</f>
        <v/>
      </c>
      <c r="H1040" s="9"/>
      <c r="I1040" s="11" t="str">
        <f t="shared" si="48"/>
        <v/>
      </c>
      <c r="J1040" s="11" t="str">
        <f t="shared" si="49"/>
        <v/>
      </c>
      <c r="K1040" s="11" t="str">
        <f t="shared" si="50"/>
        <v/>
      </c>
      <c r="L1040" s="6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>
      <c r="A1041" s="15"/>
      <c r="B1041" s="6"/>
      <c r="C1041" s="16" t="str">
        <f>IF($B1041="","",IFERROR(INDEX(ITENS!$B$6:$B$205,MATCH($B1041,ITENS!$A$6:$A$205,0)),"Item não cadastrado"))</f>
        <v/>
      </c>
      <c r="D1041" s="16" t="str">
        <f>IF($B1041="","",IFERROR(INDEX(ITENS!$C$6:$C$205,MATCH($B1041,ITENS!$A$6:$A$205,0)),"Item não cadastrado"))</f>
        <v/>
      </c>
      <c r="E1041" s="16" t="str">
        <f>IF($B1041="","",IFERROR(INDEX(ITENS!$D$6:$D$205,MATCH($B1041,ITENS!$A$6:$A$205,0)),"Item não cadastrado"))</f>
        <v/>
      </c>
      <c r="F1041" s="16" t="str">
        <f>IF($B1041="","",IFERROR(INDEX(ITENS!$E$6:$E$205,MATCH($B1041,ITENS!$A$6:$A$205,0)),"Item não cadastrado"))</f>
        <v/>
      </c>
      <c r="G1041" s="16" t="str">
        <f>IF($B1041="","",IFERROR(INDEX(ITENS!$G$6:$G$205,MATCH($B1041,ITENS!$A$6:$A$205,0)),"Item não cadastrado"))</f>
        <v/>
      </c>
      <c r="H1041" s="9"/>
      <c r="I1041" s="11" t="str">
        <f t="shared" si="48"/>
        <v/>
      </c>
      <c r="J1041" s="11" t="str">
        <f t="shared" si="49"/>
        <v/>
      </c>
      <c r="K1041" s="11" t="str">
        <f t="shared" si="50"/>
        <v/>
      </c>
      <c r="L1041" s="6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>
      <c r="A1042" s="15"/>
      <c r="B1042" s="6"/>
      <c r="C1042" s="16" t="str">
        <f>IF($B1042="","",IFERROR(INDEX(ITENS!$B$6:$B$205,MATCH($B1042,ITENS!$A$6:$A$205,0)),"Item não cadastrado"))</f>
        <v/>
      </c>
      <c r="D1042" s="16" t="str">
        <f>IF($B1042="","",IFERROR(INDEX(ITENS!$C$6:$C$205,MATCH($B1042,ITENS!$A$6:$A$205,0)),"Item não cadastrado"))</f>
        <v/>
      </c>
      <c r="E1042" s="16" t="str">
        <f>IF($B1042="","",IFERROR(INDEX(ITENS!$D$6:$D$205,MATCH($B1042,ITENS!$A$6:$A$205,0)),"Item não cadastrado"))</f>
        <v/>
      </c>
      <c r="F1042" s="16" t="str">
        <f>IF($B1042="","",IFERROR(INDEX(ITENS!$E$6:$E$205,MATCH($B1042,ITENS!$A$6:$A$205,0)),"Item não cadastrado"))</f>
        <v/>
      </c>
      <c r="G1042" s="16" t="str">
        <f>IF($B1042="","",IFERROR(INDEX(ITENS!$G$6:$G$205,MATCH($B1042,ITENS!$A$6:$A$205,0)),"Item não cadastrado"))</f>
        <v/>
      </c>
      <c r="H1042" s="9"/>
      <c r="I1042" s="11" t="str">
        <f t="shared" si="48"/>
        <v/>
      </c>
      <c r="J1042" s="11" t="str">
        <f t="shared" si="49"/>
        <v/>
      </c>
      <c r="K1042" s="11" t="str">
        <f t="shared" si="50"/>
        <v/>
      </c>
      <c r="L1042" s="6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>
      <c r="A1043" s="15"/>
      <c r="B1043" s="6"/>
      <c r="C1043" s="16" t="str">
        <f>IF($B1043="","",IFERROR(INDEX(ITENS!$B$6:$B$205,MATCH($B1043,ITENS!$A$6:$A$205,0)),"Item não cadastrado"))</f>
        <v/>
      </c>
      <c r="D1043" s="16" t="str">
        <f>IF($B1043="","",IFERROR(INDEX(ITENS!$C$6:$C$205,MATCH($B1043,ITENS!$A$6:$A$205,0)),"Item não cadastrado"))</f>
        <v/>
      </c>
      <c r="E1043" s="16" t="str">
        <f>IF($B1043="","",IFERROR(INDEX(ITENS!$D$6:$D$205,MATCH($B1043,ITENS!$A$6:$A$205,0)),"Item não cadastrado"))</f>
        <v/>
      </c>
      <c r="F1043" s="16" t="str">
        <f>IF($B1043="","",IFERROR(INDEX(ITENS!$E$6:$E$205,MATCH($B1043,ITENS!$A$6:$A$205,0)),"Item não cadastrado"))</f>
        <v/>
      </c>
      <c r="G1043" s="16" t="str">
        <f>IF($B1043="","",IFERROR(INDEX(ITENS!$G$6:$G$205,MATCH($B1043,ITENS!$A$6:$A$205,0)),"Item não cadastrado"))</f>
        <v/>
      </c>
      <c r="H1043" s="9"/>
      <c r="I1043" s="11" t="str">
        <f t="shared" si="48"/>
        <v/>
      </c>
      <c r="J1043" s="11" t="str">
        <f t="shared" si="49"/>
        <v/>
      </c>
      <c r="K1043" s="11" t="str">
        <f t="shared" si="50"/>
        <v/>
      </c>
      <c r="L1043" s="6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>
      <c r="A1044" s="15"/>
      <c r="B1044" s="6"/>
      <c r="C1044" s="16" t="str">
        <f>IF($B1044="","",IFERROR(INDEX(ITENS!$B$6:$B$205,MATCH($B1044,ITENS!$A$6:$A$205,0)),"Item não cadastrado"))</f>
        <v/>
      </c>
      <c r="D1044" s="16" t="str">
        <f>IF($B1044="","",IFERROR(INDEX(ITENS!$C$6:$C$205,MATCH($B1044,ITENS!$A$6:$A$205,0)),"Item não cadastrado"))</f>
        <v/>
      </c>
      <c r="E1044" s="16" t="str">
        <f>IF($B1044="","",IFERROR(INDEX(ITENS!$D$6:$D$205,MATCH($B1044,ITENS!$A$6:$A$205,0)),"Item não cadastrado"))</f>
        <v/>
      </c>
      <c r="F1044" s="16" t="str">
        <f>IF($B1044="","",IFERROR(INDEX(ITENS!$E$6:$E$205,MATCH($B1044,ITENS!$A$6:$A$205,0)),"Item não cadastrado"))</f>
        <v/>
      </c>
      <c r="G1044" s="16" t="str">
        <f>IF($B1044="","",IFERROR(INDEX(ITENS!$G$6:$G$205,MATCH($B1044,ITENS!$A$6:$A$205,0)),"Item não cadastrado"))</f>
        <v/>
      </c>
      <c r="H1044" s="9"/>
      <c r="I1044" s="11" t="str">
        <f t="shared" si="48"/>
        <v/>
      </c>
      <c r="J1044" s="11" t="str">
        <f t="shared" si="49"/>
        <v/>
      </c>
      <c r="K1044" s="11" t="str">
        <f t="shared" si="50"/>
        <v/>
      </c>
      <c r="L1044" s="6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>
      <c r="A1045" s="15"/>
      <c r="B1045" s="6"/>
      <c r="C1045" s="16" t="str">
        <f>IF($B1045="","",IFERROR(INDEX(ITENS!$B$6:$B$205,MATCH($B1045,ITENS!$A$6:$A$205,0)),"Item não cadastrado"))</f>
        <v/>
      </c>
      <c r="D1045" s="16" t="str">
        <f>IF($B1045="","",IFERROR(INDEX(ITENS!$C$6:$C$205,MATCH($B1045,ITENS!$A$6:$A$205,0)),"Item não cadastrado"))</f>
        <v/>
      </c>
      <c r="E1045" s="16" t="str">
        <f>IF($B1045="","",IFERROR(INDEX(ITENS!$D$6:$D$205,MATCH($B1045,ITENS!$A$6:$A$205,0)),"Item não cadastrado"))</f>
        <v/>
      </c>
      <c r="F1045" s="16" t="str">
        <f>IF($B1045="","",IFERROR(INDEX(ITENS!$E$6:$E$205,MATCH($B1045,ITENS!$A$6:$A$205,0)),"Item não cadastrado"))</f>
        <v/>
      </c>
      <c r="G1045" s="16" t="str">
        <f>IF($B1045="","",IFERROR(INDEX(ITENS!$G$6:$G$205,MATCH($B1045,ITENS!$A$6:$A$205,0)),"Item não cadastrado"))</f>
        <v/>
      </c>
      <c r="H1045" s="9"/>
      <c r="I1045" s="11" t="str">
        <f t="shared" si="48"/>
        <v/>
      </c>
      <c r="J1045" s="11" t="str">
        <f t="shared" si="49"/>
        <v/>
      </c>
      <c r="K1045" s="11" t="str">
        <f t="shared" si="50"/>
        <v/>
      </c>
      <c r="L1045" s="6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>
      <c r="A1046" s="15"/>
      <c r="B1046" s="6"/>
      <c r="C1046" s="16" t="str">
        <f>IF($B1046="","",IFERROR(INDEX(ITENS!$B$6:$B$205,MATCH($B1046,ITENS!$A$6:$A$205,0)),"Item não cadastrado"))</f>
        <v/>
      </c>
      <c r="D1046" s="16" t="str">
        <f>IF($B1046="","",IFERROR(INDEX(ITENS!$C$6:$C$205,MATCH($B1046,ITENS!$A$6:$A$205,0)),"Item não cadastrado"))</f>
        <v/>
      </c>
      <c r="E1046" s="16" t="str">
        <f>IF($B1046="","",IFERROR(INDEX(ITENS!$D$6:$D$205,MATCH($B1046,ITENS!$A$6:$A$205,0)),"Item não cadastrado"))</f>
        <v/>
      </c>
      <c r="F1046" s="16" t="str">
        <f>IF($B1046="","",IFERROR(INDEX(ITENS!$E$6:$E$205,MATCH($B1046,ITENS!$A$6:$A$205,0)),"Item não cadastrado"))</f>
        <v/>
      </c>
      <c r="G1046" s="16" t="str">
        <f>IF($B1046="","",IFERROR(INDEX(ITENS!$G$6:$G$205,MATCH($B1046,ITENS!$A$6:$A$205,0)),"Item não cadastrado"))</f>
        <v/>
      </c>
      <c r="H1046" s="9"/>
      <c r="I1046" s="11" t="str">
        <f t="shared" si="48"/>
        <v/>
      </c>
      <c r="J1046" s="11" t="str">
        <f t="shared" si="49"/>
        <v/>
      </c>
      <c r="K1046" s="11" t="str">
        <f t="shared" si="50"/>
        <v/>
      </c>
      <c r="L1046" s="6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>
      <c r="A1047" s="15"/>
      <c r="B1047" s="6"/>
      <c r="C1047" s="16" t="str">
        <f>IF($B1047="","",IFERROR(INDEX(ITENS!$B$6:$B$205,MATCH($B1047,ITENS!$A$6:$A$205,0)),"Item não cadastrado"))</f>
        <v/>
      </c>
      <c r="D1047" s="16" t="str">
        <f>IF($B1047="","",IFERROR(INDEX(ITENS!$C$6:$C$205,MATCH($B1047,ITENS!$A$6:$A$205,0)),"Item não cadastrado"))</f>
        <v/>
      </c>
      <c r="E1047" s="16" t="str">
        <f>IF($B1047="","",IFERROR(INDEX(ITENS!$D$6:$D$205,MATCH($B1047,ITENS!$A$6:$A$205,0)),"Item não cadastrado"))</f>
        <v/>
      </c>
      <c r="F1047" s="16" t="str">
        <f>IF($B1047="","",IFERROR(INDEX(ITENS!$E$6:$E$205,MATCH($B1047,ITENS!$A$6:$A$205,0)),"Item não cadastrado"))</f>
        <v/>
      </c>
      <c r="G1047" s="16" t="str">
        <f>IF($B1047="","",IFERROR(INDEX(ITENS!$G$6:$G$205,MATCH($B1047,ITENS!$A$6:$A$205,0)),"Item não cadastrado"))</f>
        <v/>
      </c>
      <c r="H1047" s="9"/>
      <c r="I1047" s="11" t="str">
        <f t="shared" si="48"/>
        <v/>
      </c>
      <c r="J1047" s="11" t="str">
        <f t="shared" si="49"/>
        <v/>
      </c>
      <c r="K1047" s="11" t="str">
        <f t="shared" si="50"/>
        <v/>
      </c>
      <c r="L1047" s="6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>
      <c r="A1048" s="15"/>
      <c r="B1048" s="6"/>
      <c r="C1048" s="16" t="str">
        <f>IF($B1048="","",IFERROR(INDEX(ITENS!$B$6:$B$205,MATCH($B1048,ITENS!$A$6:$A$205,0)),"Item não cadastrado"))</f>
        <v/>
      </c>
      <c r="D1048" s="16" t="str">
        <f>IF($B1048="","",IFERROR(INDEX(ITENS!$C$6:$C$205,MATCH($B1048,ITENS!$A$6:$A$205,0)),"Item não cadastrado"))</f>
        <v/>
      </c>
      <c r="E1048" s="16" t="str">
        <f>IF($B1048="","",IFERROR(INDEX(ITENS!$D$6:$D$205,MATCH($B1048,ITENS!$A$6:$A$205,0)),"Item não cadastrado"))</f>
        <v/>
      </c>
      <c r="F1048" s="16" t="str">
        <f>IF($B1048="","",IFERROR(INDEX(ITENS!$E$6:$E$205,MATCH($B1048,ITENS!$A$6:$A$205,0)),"Item não cadastrado"))</f>
        <v/>
      </c>
      <c r="G1048" s="16" t="str">
        <f>IF($B1048="","",IFERROR(INDEX(ITENS!$G$6:$G$205,MATCH($B1048,ITENS!$A$6:$A$205,0)),"Item não cadastrado"))</f>
        <v/>
      </c>
      <c r="H1048" s="9"/>
      <c r="I1048" s="11" t="str">
        <f t="shared" si="48"/>
        <v/>
      </c>
      <c r="J1048" s="11" t="str">
        <f t="shared" si="49"/>
        <v/>
      </c>
      <c r="K1048" s="11" t="str">
        <f t="shared" si="50"/>
        <v/>
      </c>
      <c r="L1048" s="6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>
      <c r="A1049" s="15"/>
      <c r="B1049" s="6"/>
      <c r="C1049" s="16" t="str">
        <f>IF($B1049="","",IFERROR(INDEX(ITENS!$B$6:$B$205,MATCH($B1049,ITENS!$A$6:$A$205,0)),"Item não cadastrado"))</f>
        <v/>
      </c>
      <c r="D1049" s="16" t="str">
        <f>IF($B1049="","",IFERROR(INDEX(ITENS!$C$6:$C$205,MATCH($B1049,ITENS!$A$6:$A$205,0)),"Item não cadastrado"))</f>
        <v/>
      </c>
      <c r="E1049" s="16" t="str">
        <f>IF($B1049="","",IFERROR(INDEX(ITENS!$D$6:$D$205,MATCH($B1049,ITENS!$A$6:$A$205,0)),"Item não cadastrado"))</f>
        <v/>
      </c>
      <c r="F1049" s="16" t="str">
        <f>IF($B1049="","",IFERROR(INDEX(ITENS!$E$6:$E$205,MATCH($B1049,ITENS!$A$6:$A$205,0)),"Item não cadastrado"))</f>
        <v/>
      </c>
      <c r="G1049" s="16" t="str">
        <f>IF($B1049="","",IFERROR(INDEX(ITENS!$G$6:$G$205,MATCH($B1049,ITENS!$A$6:$A$205,0)),"Item não cadastrado"))</f>
        <v/>
      </c>
      <c r="H1049" s="9"/>
      <c r="I1049" s="11" t="str">
        <f t="shared" si="48"/>
        <v/>
      </c>
      <c r="J1049" s="11" t="str">
        <f t="shared" si="49"/>
        <v/>
      </c>
      <c r="K1049" s="11" t="str">
        <f t="shared" si="50"/>
        <v/>
      </c>
      <c r="L1049" s="6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>
      <c r="A1050" s="15"/>
      <c r="B1050" s="6"/>
      <c r="C1050" s="16" t="str">
        <f>IF($B1050="","",IFERROR(INDEX(ITENS!$B$6:$B$205,MATCH($B1050,ITENS!$A$6:$A$205,0)),"Item não cadastrado"))</f>
        <v/>
      </c>
      <c r="D1050" s="16" t="str">
        <f>IF($B1050="","",IFERROR(INDEX(ITENS!$C$6:$C$205,MATCH($B1050,ITENS!$A$6:$A$205,0)),"Item não cadastrado"))</f>
        <v/>
      </c>
      <c r="E1050" s="16" t="str">
        <f>IF($B1050="","",IFERROR(INDEX(ITENS!$D$6:$D$205,MATCH($B1050,ITENS!$A$6:$A$205,0)),"Item não cadastrado"))</f>
        <v/>
      </c>
      <c r="F1050" s="16" t="str">
        <f>IF($B1050="","",IFERROR(INDEX(ITENS!$E$6:$E$205,MATCH($B1050,ITENS!$A$6:$A$205,0)),"Item não cadastrado"))</f>
        <v/>
      </c>
      <c r="G1050" s="16" t="str">
        <f>IF($B1050="","",IFERROR(INDEX(ITENS!$G$6:$G$205,MATCH($B1050,ITENS!$A$6:$A$205,0)),"Item não cadastrado"))</f>
        <v/>
      </c>
      <c r="H1050" s="9"/>
      <c r="I1050" s="11" t="str">
        <f t="shared" si="48"/>
        <v/>
      </c>
      <c r="J1050" s="11" t="str">
        <f t="shared" si="49"/>
        <v/>
      </c>
      <c r="K1050" s="11" t="str">
        <f t="shared" si="50"/>
        <v/>
      </c>
      <c r="L1050" s="6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>
      <c r="A1051" s="15"/>
      <c r="B1051" s="6"/>
      <c r="C1051" s="16" t="str">
        <f>IF($B1051="","",IFERROR(INDEX(ITENS!$B$6:$B$205,MATCH($B1051,ITENS!$A$6:$A$205,0)),"Item não cadastrado"))</f>
        <v/>
      </c>
      <c r="D1051" s="16" t="str">
        <f>IF($B1051="","",IFERROR(INDEX(ITENS!$C$6:$C$205,MATCH($B1051,ITENS!$A$6:$A$205,0)),"Item não cadastrado"))</f>
        <v/>
      </c>
      <c r="E1051" s="16" t="str">
        <f>IF($B1051="","",IFERROR(INDEX(ITENS!$D$6:$D$205,MATCH($B1051,ITENS!$A$6:$A$205,0)),"Item não cadastrado"))</f>
        <v/>
      </c>
      <c r="F1051" s="16" t="str">
        <f>IF($B1051="","",IFERROR(INDEX(ITENS!$E$6:$E$205,MATCH($B1051,ITENS!$A$6:$A$205,0)),"Item não cadastrado"))</f>
        <v/>
      </c>
      <c r="G1051" s="16" t="str">
        <f>IF($B1051="","",IFERROR(INDEX(ITENS!$G$6:$G$205,MATCH($B1051,ITENS!$A$6:$A$205,0)),"Item não cadastrado"))</f>
        <v/>
      </c>
      <c r="H1051" s="9"/>
      <c r="I1051" s="11" t="str">
        <f t="shared" si="48"/>
        <v/>
      </c>
      <c r="J1051" s="11" t="str">
        <f t="shared" si="49"/>
        <v/>
      </c>
      <c r="K1051" s="11" t="str">
        <f t="shared" si="50"/>
        <v/>
      </c>
      <c r="L1051" s="6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>
      <c r="A1052" s="15"/>
      <c r="B1052" s="6"/>
      <c r="C1052" s="16" t="str">
        <f>IF($B1052="","",IFERROR(INDEX(ITENS!$B$6:$B$205,MATCH($B1052,ITENS!$A$6:$A$205,0)),"Item não cadastrado"))</f>
        <v/>
      </c>
      <c r="D1052" s="16" t="str">
        <f>IF($B1052="","",IFERROR(INDEX(ITENS!$C$6:$C$205,MATCH($B1052,ITENS!$A$6:$A$205,0)),"Item não cadastrado"))</f>
        <v/>
      </c>
      <c r="E1052" s="16" t="str">
        <f>IF($B1052="","",IFERROR(INDEX(ITENS!$D$6:$D$205,MATCH($B1052,ITENS!$A$6:$A$205,0)),"Item não cadastrado"))</f>
        <v/>
      </c>
      <c r="F1052" s="16" t="str">
        <f>IF($B1052="","",IFERROR(INDEX(ITENS!$E$6:$E$205,MATCH($B1052,ITENS!$A$6:$A$205,0)),"Item não cadastrado"))</f>
        <v/>
      </c>
      <c r="G1052" s="16" t="str">
        <f>IF($B1052="","",IFERROR(INDEX(ITENS!$G$6:$G$205,MATCH($B1052,ITENS!$A$6:$A$205,0)),"Item não cadastrado"))</f>
        <v/>
      </c>
      <c r="H1052" s="9"/>
      <c r="I1052" s="11" t="str">
        <f t="shared" si="48"/>
        <v/>
      </c>
      <c r="J1052" s="11" t="str">
        <f t="shared" si="49"/>
        <v/>
      </c>
      <c r="K1052" s="11" t="str">
        <f t="shared" si="50"/>
        <v/>
      </c>
      <c r="L1052" s="6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>
      <c r="A1053" s="15"/>
      <c r="B1053" s="6"/>
      <c r="C1053" s="16" t="str">
        <f>IF($B1053="","",IFERROR(INDEX(ITENS!$B$6:$B$205,MATCH($B1053,ITENS!$A$6:$A$205,0)),"Item não cadastrado"))</f>
        <v/>
      </c>
      <c r="D1053" s="16" t="str">
        <f>IF($B1053="","",IFERROR(INDEX(ITENS!$C$6:$C$205,MATCH($B1053,ITENS!$A$6:$A$205,0)),"Item não cadastrado"))</f>
        <v/>
      </c>
      <c r="E1053" s="16" t="str">
        <f>IF($B1053="","",IFERROR(INDEX(ITENS!$D$6:$D$205,MATCH($B1053,ITENS!$A$6:$A$205,0)),"Item não cadastrado"))</f>
        <v/>
      </c>
      <c r="F1053" s="16" t="str">
        <f>IF($B1053="","",IFERROR(INDEX(ITENS!$E$6:$E$205,MATCH($B1053,ITENS!$A$6:$A$205,0)),"Item não cadastrado"))</f>
        <v/>
      </c>
      <c r="G1053" s="16" t="str">
        <f>IF($B1053="","",IFERROR(INDEX(ITENS!$G$6:$G$205,MATCH($B1053,ITENS!$A$6:$A$205,0)),"Item não cadastrado"))</f>
        <v/>
      </c>
      <c r="H1053" s="9"/>
      <c r="I1053" s="11" t="str">
        <f t="shared" si="48"/>
        <v/>
      </c>
      <c r="J1053" s="11" t="str">
        <f t="shared" si="49"/>
        <v/>
      </c>
      <c r="K1053" s="11" t="str">
        <f t="shared" si="50"/>
        <v/>
      </c>
      <c r="L1053" s="6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>
      <c r="A1054" s="15"/>
      <c r="B1054" s="6"/>
      <c r="C1054" s="16" t="str">
        <f>IF($B1054="","",IFERROR(INDEX(ITENS!$B$6:$B$205,MATCH($B1054,ITENS!$A$6:$A$205,0)),"Item não cadastrado"))</f>
        <v/>
      </c>
      <c r="D1054" s="16" t="str">
        <f>IF($B1054="","",IFERROR(INDEX(ITENS!$C$6:$C$205,MATCH($B1054,ITENS!$A$6:$A$205,0)),"Item não cadastrado"))</f>
        <v/>
      </c>
      <c r="E1054" s="16" t="str">
        <f>IF($B1054="","",IFERROR(INDEX(ITENS!$D$6:$D$205,MATCH($B1054,ITENS!$A$6:$A$205,0)),"Item não cadastrado"))</f>
        <v/>
      </c>
      <c r="F1054" s="16" t="str">
        <f>IF($B1054="","",IFERROR(INDEX(ITENS!$E$6:$E$205,MATCH($B1054,ITENS!$A$6:$A$205,0)),"Item não cadastrado"))</f>
        <v/>
      </c>
      <c r="G1054" s="16" t="str">
        <f>IF($B1054="","",IFERROR(INDEX(ITENS!$G$6:$G$205,MATCH($B1054,ITENS!$A$6:$A$205,0)),"Item não cadastrado"))</f>
        <v/>
      </c>
      <c r="H1054" s="9"/>
      <c r="I1054" s="11" t="str">
        <f t="shared" si="48"/>
        <v/>
      </c>
      <c r="J1054" s="11" t="str">
        <f t="shared" si="49"/>
        <v/>
      </c>
      <c r="K1054" s="11" t="str">
        <f t="shared" si="50"/>
        <v/>
      </c>
      <c r="L1054" s="6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>
      <c r="A1055" s="15"/>
      <c r="B1055" s="6"/>
      <c r="C1055" s="16" t="str">
        <f>IF($B1055="","",IFERROR(INDEX(ITENS!$B$6:$B$205,MATCH($B1055,ITENS!$A$6:$A$205,0)),"Item não cadastrado"))</f>
        <v/>
      </c>
      <c r="D1055" s="16" t="str">
        <f>IF($B1055="","",IFERROR(INDEX(ITENS!$C$6:$C$205,MATCH($B1055,ITENS!$A$6:$A$205,0)),"Item não cadastrado"))</f>
        <v/>
      </c>
      <c r="E1055" s="16" t="str">
        <f>IF($B1055="","",IFERROR(INDEX(ITENS!$D$6:$D$205,MATCH($B1055,ITENS!$A$6:$A$205,0)),"Item não cadastrado"))</f>
        <v/>
      </c>
      <c r="F1055" s="16" t="str">
        <f>IF($B1055="","",IFERROR(INDEX(ITENS!$E$6:$E$205,MATCH($B1055,ITENS!$A$6:$A$205,0)),"Item não cadastrado"))</f>
        <v/>
      </c>
      <c r="G1055" s="16" t="str">
        <f>IF($B1055="","",IFERROR(INDEX(ITENS!$G$6:$G$205,MATCH($B1055,ITENS!$A$6:$A$205,0)),"Item não cadastrado"))</f>
        <v/>
      </c>
      <c r="H1055" s="9"/>
      <c r="I1055" s="11" t="str">
        <f t="shared" si="48"/>
        <v/>
      </c>
      <c r="J1055" s="11" t="str">
        <f t="shared" si="49"/>
        <v/>
      </c>
      <c r="K1055" s="11" t="str">
        <f t="shared" si="50"/>
        <v/>
      </c>
      <c r="L1055" s="6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>
      <c r="A1056" s="15"/>
      <c r="B1056" s="6"/>
      <c r="C1056" s="16" t="str">
        <f>IF($B1056="","",IFERROR(INDEX(ITENS!$B$6:$B$205,MATCH($B1056,ITENS!$A$6:$A$205,0)),"Item não cadastrado"))</f>
        <v/>
      </c>
      <c r="D1056" s="16" t="str">
        <f>IF($B1056="","",IFERROR(INDEX(ITENS!$C$6:$C$205,MATCH($B1056,ITENS!$A$6:$A$205,0)),"Item não cadastrado"))</f>
        <v/>
      </c>
      <c r="E1056" s="16" t="str">
        <f>IF($B1056="","",IFERROR(INDEX(ITENS!$D$6:$D$205,MATCH($B1056,ITENS!$A$6:$A$205,0)),"Item não cadastrado"))</f>
        <v/>
      </c>
      <c r="F1056" s="16" t="str">
        <f>IF($B1056="","",IFERROR(INDEX(ITENS!$E$6:$E$205,MATCH($B1056,ITENS!$A$6:$A$205,0)),"Item não cadastrado"))</f>
        <v/>
      </c>
      <c r="G1056" s="16" t="str">
        <f>IF($B1056="","",IFERROR(INDEX(ITENS!$G$6:$G$205,MATCH($B1056,ITENS!$A$6:$A$205,0)),"Item não cadastrado"))</f>
        <v/>
      </c>
      <c r="H1056" s="9"/>
      <c r="I1056" s="11" t="str">
        <f t="shared" si="48"/>
        <v/>
      </c>
      <c r="J1056" s="11" t="str">
        <f t="shared" si="49"/>
        <v/>
      </c>
      <c r="K1056" s="11" t="str">
        <f t="shared" si="50"/>
        <v/>
      </c>
      <c r="L1056" s="6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>
      <c r="A1057" s="15"/>
      <c r="B1057" s="6"/>
      <c r="C1057" s="16" t="str">
        <f>IF($B1057="","",IFERROR(INDEX(ITENS!$B$6:$B$205,MATCH($B1057,ITENS!$A$6:$A$205,0)),"Item não cadastrado"))</f>
        <v/>
      </c>
      <c r="D1057" s="16" t="str">
        <f>IF($B1057="","",IFERROR(INDEX(ITENS!$C$6:$C$205,MATCH($B1057,ITENS!$A$6:$A$205,0)),"Item não cadastrado"))</f>
        <v/>
      </c>
      <c r="E1057" s="16" t="str">
        <f>IF($B1057="","",IFERROR(INDEX(ITENS!$D$6:$D$205,MATCH($B1057,ITENS!$A$6:$A$205,0)),"Item não cadastrado"))</f>
        <v/>
      </c>
      <c r="F1057" s="16" t="str">
        <f>IF($B1057="","",IFERROR(INDEX(ITENS!$E$6:$E$205,MATCH($B1057,ITENS!$A$6:$A$205,0)),"Item não cadastrado"))</f>
        <v/>
      </c>
      <c r="G1057" s="16" t="str">
        <f>IF($B1057="","",IFERROR(INDEX(ITENS!$G$6:$G$205,MATCH($B1057,ITENS!$A$6:$A$205,0)),"Item não cadastrado"))</f>
        <v/>
      </c>
      <c r="H1057" s="9"/>
      <c r="I1057" s="11" t="str">
        <f t="shared" si="48"/>
        <v/>
      </c>
      <c r="J1057" s="11" t="str">
        <f t="shared" si="49"/>
        <v/>
      </c>
      <c r="K1057" s="11" t="str">
        <f t="shared" si="50"/>
        <v/>
      </c>
      <c r="L1057" s="6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>
      <c r="A1058" s="15"/>
      <c r="B1058" s="6"/>
      <c r="C1058" s="16" t="str">
        <f>IF($B1058="","",IFERROR(INDEX(ITENS!$B$6:$B$205,MATCH($B1058,ITENS!$A$6:$A$205,0)),"Item não cadastrado"))</f>
        <v/>
      </c>
      <c r="D1058" s="16" t="str">
        <f>IF($B1058="","",IFERROR(INDEX(ITENS!$C$6:$C$205,MATCH($B1058,ITENS!$A$6:$A$205,0)),"Item não cadastrado"))</f>
        <v/>
      </c>
      <c r="E1058" s="16" t="str">
        <f>IF($B1058="","",IFERROR(INDEX(ITENS!$D$6:$D$205,MATCH($B1058,ITENS!$A$6:$A$205,0)),"Item não cadastrado"))</f>
        <v/>
      </c>
      <c r="F1058" s="16" t="str">
        <f>IF($B1058="","",IFERROR(INDEX(ITENS!$E$6:$E$205,MATCH($B1058,ITENS!$A$6:$A$205,0)),"Item não cadastrado"))</f>
        <v/>
      </c>
      <c r="G1058" s="16" t="str">
        <f>IF($B1058="","",IFERROR(INDEX(ITENS!$G$6:$G$205,MATCH($B1058,ITENS!$A$6:$A$205,0)),"Item não cadastrado"))</f>
        <v/>
      </c>
      <c r="H1058" s="9"/>
      <c r="I1058" s="11" t="str">
        <f t="shared" si="48"/>
        <v/>
      </c>
      <c r="J1058" s="11" t="str">
        <f t="shared" si="49"/>
        <v/>
      </c>
      <c r="K1058" s="11" t="str">
        <f t="shared" si="50"/>
        <v/>
      </c>
      <c r="L1058" s="6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>
      <c r="A1059" s="15"/>
      <c r="B1059" s="6"/>
      <c r="C1059" s="16" t="str">
        <f>IF($B1059="","",IFERROR(INDEX(ITENS!$B$6:$B$205,MATCH($B1059,ITENS!$A$6:$A$205,0)),"Item não cadastrado"))</f>
        <v/>
      </c>
      <c r="D1059" s="16" t="str">
        <f>IF($B1059="","",IFERROR(INDEX(ITENS!$C$6:$C$205,MATCH($B1059,ITENS!$A$6:$A$205,0)),"Item não cadastrado"))</f>
        <v/>
      </c>
      <c r="E1059" s="16" t="str">
        <f>IF($B1059="","",IFERROR(INDEX(ITENS!$D$6:$D$205,MATCH($B1059,ITENS!$A$6:$A$205,0)),"Item não cadastrado"))</f>
        <v/>
      </c>
      <c r="F1059" s="16" t="str">
        <f>IF($B1059="","",IFERROR(INDEX(ITENS!$E$6:$E$205,MATCH($B1059,ITENS!$A$6:$A$205,0)),"Item não cadastrado"))</f>
        <v/>
      </c>
      <c r="G1059" s="16" t="str">
        <f>IF($B1059="","",IFERROR(INDEX(ITENS!$G$6:$G$205,MATCH($B1059,ITENS!$A$6:$A$205,0)),"Item não cadastrado"))</f>
        <v/>
      </c>
      <c r="H1059" s="9"/>
      <c r="I1059" s="11" t="str">
        <f t="shared" si="48"/>
        <v/>
      </c>
      <c r="J1059" s="11" t="str">
        <f t="shared" si="49"/>
        <v/>
      </c>
      <c r="K1059" s="11" t="str">
        <f t="shared" si="50"/>
        <v/>
      </c>
      <c r="L1059" s="6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>
      <c r="A1060" s="15"/>
      <c r="B1060" s="6"/>
      <c r="C1060" s="16" t="str">
        <f>IF($B1060="","",IFERROR(INDEX(ITENS!$B$6:$B$205,MATCH($B1060,ITENS!$A$6:$A$205,0)),"Item não cadastrado"))</f>
        <v/>
      </c>
      <c r="D1060" s="16" t="str">
        <f>IF($B1060="","",IFERROR(INDEX(ITENS!$C$6:$C$205,MATCH($B1060,ITENS!$A$6:$A$205,0)),"Item não cadastrado"))</f>
        <v/>
      </c>
      <c r="E1060" s="16" t="str">
        <f>IF($B1060="","",IFERROR(INDEX(ITENS!$D$6:$D$205,MATCH($B1060,ITENS!$A$6:$A$205,0)),"Item não cadastrado"))</f>
        <v/>
      </c>
      <c r="F1060" s="16" t="str">
        <f>IF($B1060="","",IFERROR(INDEX(ITENS!$E$6:$E$205,MATCH($B1060,ITENS!$A$6:$A$205,0)),"Item não cadastrado"))</f>
        <v/>
      </c>
      <c r="G1060" s="16" t="str">
        <f>IF($B1060="","",IFERROR(INDEX(ITENS!$G$6:$G$205,MATCH($B1060,ITENS!$A$6:$A$205,0)),"Item não cadastrado"))</f>
        <v/>
      </c>
      <c r="H1060" s="9"/>
      <c r="I1060" s="11" t="str">
        <f t="shared" si="48"/>
        <v/>
      </c>
      <c r="J1060" s="11" t="str">
        <f t="shared" si="49"/>
        <v/>
      </c>
      <c r="K1060" s="11" t="str">
        <f t="shared" si="50"/>
        <v/>
      </c>
      <c r="L1060" s="6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>
      <c r="A1061" s="15"/>
      <c r="B1061" s="6"/>
      <c r="C1061" s="16" t="str">
        <f>IF($B1061="","",IFERROR(INDEX(ITENS!$B$6:$B$205,MATCH($B1061,ITENS!$A$6:$A$205,0)),"Item não cadastrado"))</f>
        <v/>
      </c>
      <c r="D1061" s="16" t="str">
        <f>IF($B1061="","",IFERROR(INDEX(ITENS!$C$6:$C$205,MATCH($B1061,ITENS!$A$6:$A$205,0)),"Item não cadastrado"))</f>
        <v/>
      </c>
      <c r="E1061" s="16" t="str">
        <f>IF($B1061="","",IFERROR(INDEX(ITENS!$D$6:$D$205,MATCH($B1061,ITENS!$A$6:$A$205,0)),"Item não cadastrado"))</f>
        <v/>
      </c>
      <c r="F1061" s="16" t="str">
        <f>IF($B1061="","",IFERROR(INDEX(ITENS!$E$6:$E$205,MATCH($B1061,ITENS!$A$6:$A$205,0)),"Item não cadastrado"))</f>
        <v/>
      </c>
      <c r="G1061" s="16" t="str">
        <f>IF($B1061="","",IFERROR(INDEX(ITENS!$G$6:$G$205,MATCH($B1061,ITENS!$A$6:$A$205,0)),"Item não cadastrado"))</f>
        <v/>
      </c>
      <c r="H1061" s="9"/>
      <c r="I1061" s="11" t="str">
        <f t="shared" si="48"/>
        <v/>
      </c>
      <c r="J1061" s="11" t="str">
        <f t="shared" si="49"/>
        <v/>
      </c>
      <c r="K1061" s="11" t="str">
        <f t="shared" si="50"/>
        <v/>
      </c>
      <c r="L1061" s="6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>
      <c r="A1062" s="15"/>
      <c r="B1062" s="6"/>
      <c r="C1062" s="16" t="str">
        <f>IF($B1062="","",IFERROR(INDEX(ITENS!$B$6:$B$205,MATCH($B1062,ITENS!$A$6:$A$205,0)),"Item não cadastrado"))</f>
        <v/>
      </c>
      <c r="D1062" s="16" t="str">
        <f>IF($B1062="","",IFERROR(INDEX(ITENS!$C$6:$C$205,MATCH($B1062,ITENS!$A$6:$A$205,0)),"Item não cadastrado"))</f>
        <v/>
      </c>
      <c r="E1062" s="16" t="str">
        <f>IF($B1062="","",IFERROR(INDEX(ITENS!$D$6:$D$205,MATCH($B1062,ITENS!$A$6:$A$205,0)),"Item não cadastrado"))</f>
        <v/>
      </c>
      <c r="F1062" s="16" t="str">
        <f>IF($B1062="","",IFERROR(INDEX(ITENS!$E$6:$E$205,MATCH($B1062,ITENS!$A$6:$A$205,0)),"Item não cadastrado"))</f>
        <v/>
      </c>
      <c r="G1062" s="16" t="str">
        <f>IF($B1062="","",IFERROR(INDEX(ITENS!$G$6:$G$205,MATCH($B1062,ITENS!$A$6:$A$205,0)),"Item não cadastrado"))</f>
        <v/>
      </c>
      <c r="H1062" s="9"/>
      <c r="I1062" s="11" t="str">
        <f t="shared" si="48"/>
        <v/>
      </c>
      <c r="J1062" s="11" t="str">
        <f t="shared" si="49"/>
        <v/>
      </c>
      <c r="K1062" s="11" t="str">
        <f t="shared" si="50"/>
        <v/>
      </c>
      <c r="L1062" s="6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>
      <c r="A1063" s="15"/>
      <c r="B1063" s="6"/>
      <c r="C1063" s="16" t="str">
        <f>IF($B1063="","",IFERROR(INDEX(ITENS!$B$6:$B$205,MATCH($B1063,ITENS!$A$6:$A$205,0)),"Item não cadastrado"))</f>
        <v/>
      </c>
      <c r="D1063" s="16" t="str">
        <f>IF($B1063="","",IFERROR(INDEX(ITENS!$C$6:$C$205,MATCH($B1063,ITENS!$A$6:$A$205,0)),"Item não cadastrado"))</f>
        <v/>
      </c>
      <c r="E1063" s="16" t="str">
        <f>IF($B1063="","",IFERROR(INDEX(ITENS!$D$6:$D$205,MATCH($B1063,ITENS!$A$6:$A$205,0)),"Item não cadastrado"))</f>
        <v/>
      </c>
      <c r="F1063" s="16" t="str">
        <f>IF($B1063="","",IFERROR(INDEX(ITENS!$E$6:$E$205,MATCH($B1063,ITENS!$A$6:$A$205,0)),"Item não cadastrado"))</f>
        <v/>
      </c>
      <c r="G1063" s="16" t="str">
        <f>IF($B1063="","",IFERROR(INDEX(ITENS!$G$6:$G$205,MATCH($B1063,ITENS!$A$6:$A$205,0)),"Item não cadastrado"))</f>
        <v/>
      </c>
      <c r="H1063" s="9"/>
      <c r="I1063" s="11" t="str">
        <f t="shared" si="48"/>
        <v/>
      </c>
      <c r="J1063" s="11" t="str">
        <f t="shared" si="49"/>
        <v/>
      </c>
      <c r="K1063" s="11" t="str">
        <f t="shared" si="50"/>
        <v/>
      </c>
      <c r="L1063" s="6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>
      <c r="A1064" s="15"/>
      <c r="B1064" s="6"/>
      <c r="C1064" s="16" t="str">
        <f>IF($B1064="","",IFERROR(INDEX(ITENS!$B$6:$B$205,MATCH($B1064,ITENS!$A$6:$A$205,0)),"Item não cadastrado"))</f>
        <v/>
      </c>
      <c r="D1064" s="16" t="str">
        <f>IF($B1064="","",IFERROR(INDEX(ITENS!$C$6:$C$205,MATCH($B1064,ITENS!$A$6:$A$205,0)),"Item não cadastrado"))</f>
        <v/>
      </c>
      <c r="E1064" s="16" t="str">
        <f>IF($B1064="","",IFERROR(INDEX(ITENS!$D$6:$D$205,MATCH($B1064,ITENS!$A$6:$A$205,0)),"Item não cadastrado"))</f>
        <v/>
      </c>
      <c r="F1064" s="16" t="str">
        <f>IF($B1064="","",IFERROR(INDEX(ITENS!$E$6:$E$205,MATCH($B1064,ITENS!$A$6:$A$205,0)),"Item não cadastrado"))</f>
        <v/>
      </c>
      <c r="G1064" s="16" t="str">
        <f>IF($B1064="","",IFERROR(INDEX(ITENS!$G$6:$G$205,MATCH($B1064,ITENS!$A$6:$A$205,0)),"Item não cadastrado"))</f>
        <v/>
      </c>
      <c r="H1064" s="9"/>
      <c r="I1064" s="11" t="str">
        <f t="shared" si="48"/>
        <v/>
      </c>
      <c r="J1064" s="11" t="str">
        <f t="shared" si="49"/>
        <v/>
      </c>
      <c r="K1064" s="11" t="str">
        <f t="shared" si="50"/>
        <v/>
      </c>
      <c r="L1064" s="6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>
      <c r="A1065" s="15"/>
      <c r="B1065" s="6"/>
      <c r="C1065" s="16" t="str">
        <f>IF($B1065="","",IFERROR(INDEX(ITENS!$B$6:$B$205,MATCH($B1065,ITENS!$A$6:$A$205,0)),"Item não cadastrado"))</f>
        <v/>
      </c>
      <c r="D1065" s="16" t="str">
        <f>IF($B1065="","",IFERROR(INDEX(ITENS!$C$6:$C$205,MATCH($B1065,ITENS!$A$6:$A$205,0)),"Item não cadastrado"))</f>
        <v/>
      </c>
      <c r="E1065" s="16" t="str">
        <f>IF($B1065="","",IFERROR(INDEX(ITENS!$D$6:$D$205,MATCH($B1065,ITENS!$A$6:$A$205,0)),"Item não cadastrado"))</f>
        <v/>
      </c>
      <c r="F1065" s="16" t="str">
        <f>IF($B1065="","",IFERROR(INDEX(ITENS!$E$6:$E$205,MATCH($B1065,ITENS!$A$6:$A$205,0)),"Item não cadastrado"))</f>
        <v/>
      </c>
      <c r="G1065" s="16" t="str">
        <f>IF($B1065="","",IFERROR(INDEX(ITENS!$G$6:$G$205,MATCH($B1065,ITENS!$A$6:$A$205,0)),"Item não cadastrado"))</f>
        <v/>
      </c>
      <c r="H1065" s="9"/>
      <c r="I1065" s="11" t="str">
        <f t="shared" si="48"/>
        <v/>
      </c>
      <c r="J1065" s="11" t="str">
        <f t="shared" si="49"/>
        <v/>
      </c>
      <c r="K1065" s="11" t="str">
        <f t="shared" si="50"/>
        <v/>
      </c>
      <c r="L1065" s="6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>
      <c r="A1066" s="15"/>
      <c r="B1066" s="6"/>
      <c r="C1066" s="16" t="str">
        <f>IF($B1066="","",IFERROR(INDEX(ITENS!$B$6:$B$205,MATCH($B1066,ITENS!$A$6:$A$205,0)),"Item não cadastrado"))</f>
        <v/>
      </c>
      <c r="D1066" s="16" t="str">
        <f>IF($B1066="","",IFERROR(INDEX(ITENS!$C$6:$C$205,MATCH($B1066,ITENS!$A$6:$A$205,0)),"Item não cadastrado"))</f>
        <v/>
      </c>
      <c r="E1066" s="16" t="str">
        <f>IF($B1066="","",IFERROR(INDEX(ITENS!$D$6:$D$205,MATCH($B1066,ITENS!$A$6:$A$205,0)),"Item não cadastrado"))</f>
        <v/>
      </c>
      <c r="F1066" s="16" t="str">
        <f>IF($B1066="","",IFERROR(INDEX(ITENS!$E$6:$E$205,MATCH($B1066,ITENS!$A$6:$A$205,0)),"Item não cadastrado"))</f>
        <v/>
      </c>
      <c r="G1066" s="16" t="str">
        <f>IF($B1066="","",IFERROR(INDEX(ITENS!$G$6:$G$205,MATCH($B1066,ITENS!$A$6:$A$205,0)),"Item não cadastrado"))</f>
        <v/>
      </c>
      <c r="H1066" s="9"/>
      <c r="I1066" s="11" t="str">
        <f t="shared" si="48"/>
        <v/>
      </c>
      <c r="J1066" s="11" t="str">
        <f t="shared" si="49"/>
        <v/>
      </c>
      <c r="K1066" s="11" t="str">
        <f t="shared" si="50"/>
        <v/>
      </c>
      <c r="L1066" s="6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>
      <c r="A1067" s="15"/>
      <c r="B1067" s="6"/>
      <c r="C1067" s="16" t="str">
        <f>IF($B1067="","",IFERROR(INDEX(ITENS!$B$6:$B$205,MATCH($B1067,ITENS!$A$6:$A$205,0)),"Item não cadastrado"))</f>
        <v/>
      </c>
      <c r="D1067" s="16" t="str">
        <f>IF($B1067="","",IFERROR(INDEX(ITENS!$C$6:$C$205,MATCH($B1067,ITENS!$A$6:$A$205,0)),"Item não cadastrado"))</f>
        <v/>
      </c>
      <c r="E1067" s="16" t="str">
        <f>IF($B1067="","",IFERROR(INDEX(ITENS!$D$6:$D$205,MATCH($B1067,ITENS!$A$6:$A$205,0)),"Item não cadastrado"))</f>
        <v/>
      </c>
      <c r="F1067" s="16" t="str">
        <f>IF($B1067="","",IFERROR(INDEX(ITENS!$E$6:$E$205,MATCH($B1067,ITENS!$A$6:$A$205,0)),"Item não cadastrado"))</f>
        <v/>
      </c>
      <c r="G1067" s="16" t="str">
        <f>IF($B1067="","",IFERROR(INDEX(ITENS!$G$6:$G$205,MATCH($B1067,ITENS!$A$6:$A$205,0)),"Item não cadastrado"))</f>
        <v/>
      </c>
      <c r="H1067" s="9"/>
      <c r="I1067" s="11" t="str">
        <f t="shared" si="48"/>
        <v/>
      </c>
      <c r="J1067" s="11" t="str">
        <f t="shared" si="49"/>
        <v/>
      </c>
      <c r="K1067" s="11" t="str">
        <f t="shared" si="50"/>
        <v/>
      </c>
      <c r="L1067" s="6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>
      <c r="A1068" s="15"/>
      <c r="B1068" s="6"/>
      <c r="C1068" s="16" t="str">
        <f>IF($B1068="","",IFERROR(INDEX(ITENS!$B$6:$B$205,MATCH($B1068,ITENS!$A$6:$A$205,0)),"Item não cadastrado"))</f>
        <v/>
      </c>
      <c r="D1068" s="16" t="str">
        <f>IF($B1068="","",IFERROR(INDEX(ITENS!$C$6:$C$205,MATCH($B1068,ITENS!$A$6:$A$205,0)),"Item não cadastrado"))</f>
        <v/>
      </c>
      <c r="E1068" s="16" t="str">
        <f>IF($B1068="","",IFERROR(INDEX(ITENS!$D$6:$D$205,MATCH($B1068,ITENS!$A$6:$A$205,0)),"Item não cadastrado"))</f>
        <v/>
      </c>
      <c r="F1068" s="16" t="str">
        <f>IF($B1068="","",IFERROR(INDEX(ITENS!$E$6:$E$205,MATCH($B1068,ITENS!$A$6:$A$205,0)),"Item não cadastrado"))</f>
        <v/>
      </c>
      <c r="G1068" s="16" t="str">
        <f>IF($B1068="","",IFERROR(INDEX(ITENS!$G$6:$G$205,MATCH($B1068,ITENS!$A$6:$A$205,0)),"Item não cadastrado"))</f>
        <v/>
      </c>
      <c r="H1068" s="9"/>
      <c r="I1068" s="11" t="str">
        <f t="shared" si="48"/>
        <v/>
      </c>
      <c r="J1068" s="11" t="str">
        <f t="shared" si="49"/>
        <v/>
      </c>
      <c r="K1068" s="11" t="str">
        <f t="shared" si="50"/>
        <v/>
      </c>
      <c r="L1068" s="6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>
      <c r="A1069" s="15"/>
      <c r="B1069" s="6"/>
      <c r="C1069" s="16" t="str">
        <f>IF($B1069="","",IFERROR(INDEX(ITENS!$B$6:$B$205,MATCH($B1069,ITENS!$A$6:$A$205,0)),"Item não cadastrado"))</f>
        <v/>
      </c>
      <c r="D1069" s="16" t="str">
        <f>IF($B1069="","",IFERROR(INDEX(ITENS!$C$6:$C$205,MATCH($B1069,ITENS!$A$6:$A$205,0)),"Item não cadastrado"))</f>
        <v/>
      </c>
      <c r="E1069" s="16" t="str">
        <f>IF($B1069="","",IFERROR(INDEX(ITENS!$D$6:$D$205,MATCH($B1069,ITENS!$A$6:$A$205,0)),"Item não cadastrado"))</f>
        <v/>
      </c>
      <c r="F1069" s="16" t="str">
        <f>IF($B1069="","",IFERROR(INDEX(ITENS!$E$6:$E$205,MATCH($B1069,ITENS!$A$6:$A$205,0)),"Item não cadastrado"))</f>
        <v/>
      </c>
      <c r="G1069" s="16" t="str">
        <f>IF($B1069="","",IFERROR(INDEX(ITENS!$G$6:$G$205,MATCH($B1069,ITENS!$A$6:$A$205,0)),"Item não cadastrado"))</f>
        <v/>
      </c>
      <c r="H1069" s="9"/>
      <c r="I1069" s="11" t="str">
        <f t="shared" si="48"/>
        <v/>
      </c>
      <c r="J1069" s="11" t="str">
        <f t="shared" si="49"/>
        <v/>
      </c>
      <c r="K1069" s="11" t="str">
        <f t="shared" si="50"/>
        <v/>
      </c>
      <c r="L1069" s="6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>
      <c r="A1070" s="15"/>
      <c r="B1070" s="6"/>
      <c r="C1070" s="16" t="str">
        <f>IF($B1070="","",IFERROR(INDEX(ITENS!$B$6:$B$205,MATCH($B1070,ITENS!$A$6:$A$205,0)),"Item não cadastrado"))</f>
        <v/>
      </c>
      <c r="D1070" s="16" t="str">
        <f>IF($B1070="","",IFERROR(INDEX(ITENS!$C$6:$C$205,MATCH($B1070,ITENS!$A$6:$A$205,0)),"Item não cadastrado"))</f>
        <v/>
      </c>
      <c r="E1070" s="16" t="str">
        <f>IF($B1070="","",IFERROR(INDEX(ITENS!$D$6:$D$205,MATCH($B1070,ITENS!$A$6:$A$205,0)),"Item não cadastrado"))</f>
        <v/>
      </c>
      <c r="F1070" s="16" t="str">
        <f>IF($B1070="","",IFERROR(INDEX(ITENS!$E$6:$E$205,MATCH($B1070,ITENS!$A$6:$A$205,0)),"Item não cadastrado"))</f>
        <v/>
      </c>
      <c r="G1070" s="16" t="str">
        <f>IF($B1070="","",IFERROR(INDEX(ITENS!$G$6:$G$205,MATCH($B1070,ITENS!$A$6:$A$205,0)),"Item não cadastrado"))</f>
        <v/>
      </c>
      <c r="H1070" s="9"/>
      <c r="I1070" s="11" t="str">
        <f t="shared" si="48"/>
        <v/>
      </c>
      <c r="J1070" s="11" t="str">
        <f t="shared" si="49"/>
        <v/>
      </c>
      <c r="K1070" s="11" t="str">
        <f t="shared" si="50"/>
        <v/>
      </c>
      <c r="L1070" s="6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>
      <c r="A1071" s="15"/>
      <c r="B1071" s="6"/>
      <c r="C1071" s="16" t="str">
        <f>IF($B1071="","",IFERROR(INDEX(ITENS!$B$6:$B$205,MATCH($B1071,ITENS!$A$6:$A$205,0)),"Item não cadastrado"))</f>
        <v/>
      </c>
      <c r="D1071" s="16" t="str">
        <f>IF($B1071="","",IFERROR(INDEX(ITENS!$C$6:$C$205,MATCH($B1071,ITENS!$A$6:$A$205,0)),"Item não cadastrado"))</f>
        <v/>
      </c>
      <c r="E1071" s="16" t="str">
        <f>IF($B1071="","",IFERROR(INDEX(ITENS!$D$6:$D$205,MATCH($B1071,ITENS!$A$6:$A$205,0)),"Item não cadastrado"))</f>
        <v/>
      </c>
      <c r="F1071" s="16" t="str">
        <f>IF($B1071="","",IFERROR(INDEX(ITENS!$E$6:$E$205,MATCH($B1071,ITENS!$A$6:$A$205,0)),"Item não cadastrado"))</f>
        <v/>
      </c>
      <c r="G1071" s="16" t="str">
        <f>IF($B1071="","",IFERROR(INDEX(ITENS!$G$6:$G$205,MATCH($B1071,ITENS!$A$6:$A$205,0)),"Item não cadastrado"))</f>
        <v/>
      </c>
      <c r="H1071" s="9"/>
      <c r="I1071" s="11" t="str">
        <f t="shared" si="48"/>
        <v/>
      </c>
      <c r="J1071" s="11" t="str">
        <f t="shared" si="49"/>
        <v/>
      </c>
      <c r="K1071" s="11" t="str">
        <f t="shared" si="50"/>
        <v/>
      </c>
      <c r="L1071" s="6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>
      <c r="A1072" s="15"/>
      <c r="B1072" s="6"/>
      <c r="C1072" s="16" t="str">
        <f>IF($B1072="","",IFERROR(INDEX(ITENS!$B$6:$B$205,MATCH($B1072,ITENS!$A$6:$A$205,0)),"Item não cadastrado"))</f>
        <v/>
      </c>
      <c r="D1072" s="16" t="str">
        <f>IF($B1072="","",IFERROR(INDEX(ITENS!$C$6:$C$205,MATCH($B1072,ITENS!$A$6:$A$205,0)),"Item não cadastrado"))</f>
        <v/>
      </c>
      <c r="E1072" s="16" t="str">
        <f>IF($B1072="","",IFERROR(INDEX(ITENS!$D$6:$D$205,MATCH($B1072,ITENS!$A$6:$A$205,0)),"Item não cadastrado"))</f>
        <v/>
      </c>
      <c r="F1072" s="16" t="str">
        <f>IF($B1072="","",IFERROR(INDEX(ITENS!$E$6:$E$205,MATCH($B1072,ITENS!$A$6:$A$205,0)),"Item não cadastrado"))</f>
        <v/>
      </c>
      <c r="G1072" s="16" t="str">
        <f>IF($B1072="","",IFERROR(INDEX(ITENS!$G$6:$G$205,MATCH($B1072,ITENS!$A$6:$A$205,0)),"Item não cadastrado"))</f>
        <v/>
      </c>
      <c r="H1072" s="9"/>
      <c r="I1072" s="11" t="str">
        <f t="shared" si="48"/>
        <v/>
      </c>
      <c r="J1072" s="11" t="str">
        <f t="shared" si="49"/>
        <v/>
      </c>
      <c r="K1072" s="11" t="str">
        <f t="shared" si="50"/>
        <v/>
      </c>
      <c r="L1072" s="6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>
      <c r="A1073" s="15"/>
      <c r="B1073" s="6"/>
      <c r="C1073" s="16" t="str">
        <f>IF($B1073="","",IFERROR(INDEX(ITENS!$B$6:$B$205,MATCH($B1073,ITENS!$A$6:$A$205,0)),"Item não cadastrado"))</f>
        <v/>
      </c>
      <c r="D1073" s="16" t="str">
        <f>IF($B1073="","",IFERROR(INDEX(ITENS!$C$6:$C$205,MATCH($B1073,ITENS!$A$6:$A$205,0)),"Item não cadastrado"))</f>
        <v/>
      </c>
      <c r="E1073" s="16" t="str">
        <f>IF($B1073="","",IFERROR(INDEX(ITENS!$D$6:$D$205,MATCH($B1073,ITENS!$A$6:$A$205,0)),"Item não cadastrado"))</f>
        <v/>
      </c>
      <c r="F1073" s="16" t="str">
        <f>IF($B1073="","",IFERROR(INDEX(ITENS!$E$6:$E$205,MATCH($B1073,ITENS!$A$6:$A$205,0)),"Item não cadastrado"))</f>
        <v/>
      </c>
      <c r="G1073" s="16" t="str">
        <f>IF($B1073="","",IFERROR(INDEX(ITENS!$G$6:$G$205,MATCH($B1073,ITENS!$A$6:$A$205,0)),"Item não cadastrado"))</f>
        <v/>
      </c>
      <c r="H1073" s="9"/>
      <c r="I1073" s="11" t="str">
        <f t="shared" si="48"/>
        <v/>
      </c>
      <c r="J1073" s="11" t="str">
        <f t="shared" si="49"/>
        <v/>
      </c>
      <c r="K1073" s="11" t="str">
        <f t="shared" si="50"/>
        <v/>
      </c>
      <c r="L1073" s="6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>
      <c r="A1074" s="15"/>
      <c r="B1074" s="6"/>
      <c r="C1074" s="16" t="str">
        <f>IF($B1074="","",IFERROR(INDEX(ITENS!$B$6:$B$205,MATCH($B1074,ITENS!$A$6:$A$205,0)),"Item não cadastrado"))</f>
        <v/>
      </c>
      <c r="D1074" s="16" t="str">
        <f>IF($B1074="","",IFERROR(INDEX(ITENS!$C$6:$C$205,MATCH($B1074,ITENS!$A$6:$A$205,0)),"Item não cadastrado"))</f>
        <v/>
      </c>
      <c r="E1074" s="16" t="str">
        <f>IF($B1074="","",IFERROR(INDEX(ITENS!$D$6:$D$205,MATCH($B1074,ITENS!$A$6:$A$205,0)),"Item não cadastrado"))</f>
        <v/>
      </c>
      <c r="F1074" s="16" t="str">
        <f>IF($B1074="","",IFERROR(INDEX(ITENS!$E$6:$E$205,MATCH($B1074,ITENS!$A$6:$A$205,0)),"Item não cadastrado"))</f>
        <v/>
      </c>
      <c r="G1074" s="16" t="str">
        <f>IF($B1074="","",IFERROR(INDEX(ITENS!$G$6:$G$205,MATCH($B1074,ITENS!$A$6:$A$205,0)),"Item não cadastrado"))</f>
        <v/>
      </c>
      <c r="H1074" s="9"/>
      <c r="I1074" s="11" t="str">
        <f t="shared" si="48"/>
        <v/>
      </c>
      <c r="J1074" s="11" t="str">
        <f t="shared" si="49"/>
        <v/>
      </c>
      <c r="K1074" s="11" t="str">
        <f t="shared" si="50"/>
        <v/>
      </c>
      <c r="L1074" s="6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>
      <c r="A1075" s="15"/>
      <c r="B1075" s="6"/>
      <c r="C1075" s="16" t="str">
        <f>IF($B1075="","",IFERROR(INDEX(ITENS!$B$6:$B$205,MATCH($B1075,ITENS!$A$6:$A$205,0)),"Item não cadastrado"))</f>
        <v/>
      </c>
      <c r="D1075" s="16" t="str">
        <f>IF($B1075="","",IFERROR(INDEX(ITENS!$C$6:$C$205,MATCH($B1075,ITENS!$A$6:$A$205,0)),"Item não cadastrado"))</f>
        <v/>
      </c>
      <c r="E1075" s="16" t="str">
        <f>IF($B1075="","",IFERROR(INDEX(ITENS!$D$6:$D$205,MATCH($B1075,ITENS!$A$6:$A$205,0)),"Item não cadastrado"))</f>
        <v/>
      </c>
      <c r="F1075" s="16" t="str">
        <f>IF($B1075="","",IFERROR(INDEX(ITENS!$E$6:$E$205,MATCH($B1075,ITENS!$A$6:$A$205,0)),"Item não cadastrado"))</f>
        <v/>
      </c>
      <c r="G1075" s="16" t="str">
        <f>IF($B1075="","",IFERROR(INDEX(ITENS!$G$6:$G$205,MATCH($B1075,ITENS!$A$6:$A$205,0)),"Item não cadastrado"))</f>
        <v/>
      </c>
      <c r="H1075" s="9"/>
      <c r="I1075" s="11" t="str">
        <f t="shared" si="48"/>
        <v/>
      </c>
      <c r="J1075" s="11" t="str">
        <f t="shared" si="49"/>
        <v/>
      </c>
      <c r="K1075" s="11" t="str">
        <f t="shared" si="50"/>
        <v/>
      </c>
      <c r="L1075" s="6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>
      <c r="A1076" s="15"/>
      <c r="B1076" s="6"/>
      <c r="C1076" s="16" t="str">
        <f>IF($B1076="","",IFERROR(INDEX(ITENS!$B$6:$B$205,MATCH($B1076,ITENS!$A$6:$A$205,0)),"Item não cadastrado"))</f>
        <v/>
      </c>
      <c r="D1076" s="16" t="str">
        <f>IF($B1076="","",IFERROR(INDEX(ITENS!$C$6:$C$205,MATCH($B1076,ITENS!$A$6:$A$205,0)),"Item não cadastrado"))</f>
        <v/>
      </c>
      <c r="E1076" s="16" t="str">
        <f>IF($B1076="","",IFERROR(INDEX(ITENS!$D$6:$D$205,MATCH($B1076,ITENS!$A$6:$A$205,0)),"Item não cadastrado"))</f>
        <v/>
      </c>
      <c r="F1076" s="16" t="str">
        <f>IF($B1076="","",IFERROR(INDEX(ITENS!$E$6:$E$205,MATCH($B1076,ITENS!$A$6:$A$205,0)),"Item não cadastrado"))</f>
        <v/>
      </c>
      <c r="G1076" s="16" t="str">
        <f>IF($B1076="","",IFERROR(INDEX(ITENS!$G$6:$G$205,MATCH($B1076,ITENS!$A$6:$A$205,0)),"Item não cadastrado"))</f>
        <v/>
      </c>
      <c r="H1076" s="9"/>
      <c r="I1076" s="11" t="str">
        <f t="shared" si="48"/>
        <v/>
      </c>
      <c r="J1076" s="11" t="str">
        <f t="shared" si="49"/>
        <v/>
      </c>
      <c r="K1076" s="11" t="str">
        <f t="shared" si="50"/>
        <v/>
      </c>
      <c r="L1076" s="6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>
      <c r="A1077" s="15"/>
      <c r="B1077" s="6"/>
      <c r="C1077" s="16" t="str">
        <f>IF($B1077="","",IFERROR(INDEX(ITENS!$B$6:$B$205,MATCH($B1077,ITENS!$A$6:$A$205,0)),"Item não cadastrado"))</f>
        <v/>
      </c>
      <c r="D1077" s="16" t="str">
        <f>IF($B1077="","",IFERROR(INDEX(ITENS!$C$6:$C$205,MATCH($B1077,ITENS!$A$6:$A$205,0)),"Item não cadastrado"))</f>
        <v/>
      </c>
      <c r="E1077" s="16" t="str">
        <f>IF($B1077="","",IFERROR(INDEX(ITENS!$D$6:$D$205,MATCH($B1077,ITENS!$A$6:$A$205,0)),"Item não cadastrado"))</f>
        <v/>
      </c>
      <c r="F1077" s="16" t="str">
        <f>IF($B1077="","",IFERROR(INDEX(ITENS!$E$6:$E$205,MATCH($B1077,ITENS!$A$6:$A$205,0)),"Item não cadastrado"))</f>
        <v/>
      </c>
      <c r="G1077" s="16" t="str">
        <f>IF($B1077="","",IFERROR(INDEX(ITENS!$G$6:$G$205,MATCH($B1077,ITENS!$A$6:$A$205,0)),"Item não cadastrado"))</f>
        <v/>
      </c>
      <c r="H1077" s="9"/>
      <c r="I1077" s="11" t="str">
        <f t="shared" si="48"/>
        <v/>
      </c>
      <c r="J1077" s="11" t="str">
        <f t="shared" si="49"/>
        <v/>
      </c>
      <c r="K1077" s="11" t="str">
        <f t="shared" si="50"/>
        <v/>
      </c>
      <c r="L1077" s="6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>
      <c r="A1078" s="15"/>
      <c r="B1078" s="6"/>
      <c r="C1078" s="16" t="str">
        <f>IF($B1078="","",IFERROR(INDEX(ITENS!$B$6:$B$205,MATCH($B1078,ITENS!$A$6:$A$205,0)),"Item não cadastrado"))</f>
        <v/>
      </c>
      <c r="D1078" s="16" t="str">
        <f>IF($B1078="","",IFERROR(INDEX(ITENS!$C$6:$C$205,MATCH($B1078,ITENS!$A$6:$A$205,0)),"Item não cadastrado"))</f>
        <v/>
      </c>
      <c r="E1078" s="16" t="str">
        <f>IF($B1078="","",IFERROR(INDEX(ITENS!$D$6:$D$205,MATCH($B1078,ITENS!$A$6:$A$205,0)),"Item não cadastrado"))</f>
        <v/>
      </c>
      <c r="F1078" s="16" t="str">
        <f>IF($B1078="","",IFERROR(INDEX(ITENS!$E$6:$E$205,MATCH($B1078,ITENS!$A$6:$A$205,0)),"Item não cadastrado"))</f>
        <v/>
      </c>
      <c r="G1078" s="16" t="str">
        <f>IF($B1078="","",IFERROR(INDEX(ITENS!$G$6:$G$205,MATCH($B1078,ITENS!$A$6:$A$205,0)),"Item não cadastrado"))</f>
        <v/>
      </c>
      <c r="H1078" s="9"/>
      <c r="I1078" s="11" t="str">
        <f t="shared" si="48"/>
        <v/>
      </c>
      <c r="J1078" s="11" t="str">
        <f t="shared" si="49"/>
        <v/>
      </c>
      <c r="K1078" s="11" t="str">
        <f t="shared" si="50"/>
        <v/>
      </c>
      <c r="L1078" s="6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>
      <c r="A1079" s="15"/>
      <c r="B1079" s="6"/>
      <c r="C1079" s="16" t="str">
        <f>IF($B1079="","",IFERROR(INDEX(ITENS!$B$6:$B$205,MATCH($B1079,ITENS!$A$6:$A$205,0)),"Item não cadastrado"))</f>
        <v/>
      </c>
      <c r="D1079" s="16" t="str">
        <f>IF($B1079="","",IFERROR(INDEX(ITENS!$C$6:$C$205,MATCH($B1079,ITENS!$A$6:$A$205,0)),"Item não cadastrado"))</f>
        <v/>
      </c>
      <c r="E1079" s="16" t="str">
        <f>IF($B1079="","",IFERROR(INDEX(ITENS!$D$6:$D$205,MATCH($B1079,ITENS!$A$6:$A$205,0)),"Item não cadastrado"))</f>
        <v/>
      </c>
      <c r="F1079" s="16" t="str">
        <f>IF($B1079="","",IFERROR(INDEX(ITENS!$E$6:$E$205,MATCH($B1079,ITENS!$A$6:$A$205,0)),"Item não cadastrado"))</f>
        <v/>
      </c>
      <c r="G1079" s="16" t="str">
        <f>IF($B1079="","",IFERROR(INDEX(ITENS!$G$6:$G$205,MATCH($B1079,ITENS!$A$6:$A$205,0)),"Item não cadastrado"))</f>
        <v/>
      </c>
      <c r="H1079" s="9"/>
      <c r="I1079" s="11" t="str">
        <f t="shared" si="48"/>
        <v/>
      </c>
      <c r="J1079" s="11" t="str">
        <f t="shared" si="49"/>
        <v/>
      </c>
      <c r="K1079" s="11" t="str">
        <f t="shared" si="50"/>
        <v/>
      </c>
      <c r="L1079" s="6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>
      <c r="A1080" s="15"/>
      <c r="B1080" s="6"/>
      <c r="C1080" s="16" t="str">
        <f>IF($B1080="","",IFERROR(INDEX(ITENS!$B$6:$B$205,MATCH($B1080,ITENS!$A$6:$A$205,0)),"Item não cadastrado"))</f>
        <v/>
      </c>
      <c r="D1080" s="16" t="str">
        <f>IF($B1080="","",IFERROR(INDEX(ITENS!$C$6:$C$205,MATCH($B1080,ITENS!$A$6:$A$205,0)),"Item não cadastrado"))</f>
        <v/>
      </c>
      <c r="E1080" s="16" t="str">
        <f>IF($B1080="","",IFERROR(INDEX(ITENS!$D$6:$D$205,MATCH($B1080,ITENS!$A$6:$A$205,0)),"Item não cadastrado"))</f>
        <v/>
      </c>
      <c r="F1080" s="16" t="str">
        <f>IF($B1080="","",IFERROR(INDEX(ITENS!$E$6:$E$205,MATCH($B1080,ITENS!$A$6:$A$205,0)),"Item não cadastrado"))</f>
        <v/>
      </c>
      <c r="G1080" s="16" t="str">
        <f>IF($B1080="","",IFERROR(INDEX(ITENS!$G$6:$G$205,MATCH($B1080,ITENS!$A$6:$A$205,0)),"Item não cadastrado"))</f>
        <v/>
      </c>
      <c r="H1080" s="9"/>
      <c r="I1080" s="11" t="str">
        <f t="shared" si="48"/>
        <v/>
      </c>
      <c r="J1080" s="11" t="str">
        <f t="shared" si="49"/>
        <v/>
      </c>
      <c r="K1080" s="11" t="str">
        <f t="shared" si="50"/>
        <v/>
      </c>
      <c r="L1080" s="6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>
      <c r="A1081" s="15"/>
      <c r="B1081" s="6"/>
      <c r="C1081" s="16" t="str">
        <f>IF($B1081="","",IFERROR(INDEX(ITENS!$B$6:$B$205,MATCH($B1081,ITENS!$A$6:$A$205,0)),"Item não cadastrado"))</f>
        <v/>
      </c>
      <c r="D1081" s="16" t="str">
        <f>IF($B1081="","",IFERROR(INDEX(ITENS!$C$6:$C$205,MATCH($B1081,ITENS!$A$6:$A$205,0)),"Item não cadastrado"))</f>
        <v/>
      </c>
      <c r="E1081" s="16" t="str">
        <f>IF($B1081="","",IFERROR(INDEX(ITENS!$D$6:$D$205,MATCH($B1081,ITENS!$A$6:$A$205,0)),"Item não cadastrado"))</f>
        <v/>
      </c>
      <c r="F1081" s="16" t="str">
        <f>IF($B1081="","",IFERROR(INDEX(ITENS!$E$6:$E$205,MATCH($B1081,ITENS!$A$6:$A$205,0)),"Item não cadastrado"))</f>
        <v/>
      </c>
      <c r="G1081" s="16" t="str">
        <f>IF($B1081="","",IFERROR(INDEX(ITENS!$G$6:$G$205,MATCH($B1081,ITENS!$A$6:$A$205,0)),"Item não cadastrado"))</f>
        <v/>
      </c>
      <c r="H1081" s="9"/>
      <c r="I1081" s="11" t="str">
        <f t="shared" si="48"/>
        <v/>
      </c>
      <c r="J1081" s="11" t="str">
        <f t="shared" si="49"/>
        <v/>
      </c>
      <c r="K1081" s="11" t="str">
        <f t="shared" si="50"/>
        <v/>
      </c>
      <c r="L1081" s="6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>
      <c r="A1082" s="15"/>
      <c r="B1082" s="6"/>
      <c r="C1082" s="16" t="str">
        <f>IF($B1082="","",IFERROR(INDEX(ITENS!$B$6:$B$205,MATCH($B1082,ITENS!$A$6:$A$205,0)),"Item não cadastrado"))</f>
        <v/>
      </c>
      <c r="D1082" s="16" t="str">
        <f>IF($B1082="","",IFERROR(INDEX(ITENS!$C$6:$C$205,MATCH($B1082,ITENS!$A$6:$A$205,0)),"Item não cadastrado"))</f>
        <v/>
      </c>
      <c r="E1082" s="16" t="str">
        <f>IF($B1082="","",IFERROR(INDEX(ITENS!$D$6:$D$205,MATCH($B1082,ITENS!$A$6:$A$205,0)),"Item não cadastrado"))</f>
        <v/>
      </c>
      <c r="F1082" s="16" t="str">
        <f>IF($B1082="","",IFERROR(INDEX(ITENS!$E$6:$E$205,MATCH($B1082,ITENS!$A$6:$A$205,0)),"Item não cadastrado"))</f>
        <v/>
      </c>
      <c r="G1082" s="16" t="str">
        <f>IF($B1082="","",IFERROR(INDEX(ITENS!$G$6:$G$205,MATCH($B1082,ITENS!$A$6:$A$205,0)),"Item não cadastrado"))</f>
        <v/>
      </c>
      <c r="H1082" s="9"/>
      <c r="I1082" s="11" t="str">
        <f t="shared" si="48"/>
        <v/>
      </c>
      <c r="J1082" s="11" t="str">
        <f t="shared" si="49"/>
        <v/>
      </c>
      <c r="K1082" s="11" t="str">
        <f t="shared" si="50"/>
        <v/>
      </c>
      <c r="L1082" s="6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>
      <c r="A1083" s="15"/>
      <c r="B1083" s="6"/>
      <c r="C1083" s="16" t="str">
        <f>IF($B1083="","",IFERROR(INDEX(ITENS!$B$6:$B$205,MATCH($B1083,ITENS!$A$6:$A$205,0)),"Item não cadastrado"))</f>
        <v/>
      </c>
      <c r="D1083" s="16" t="str">
        <f>IF($B1083="","",IFERROR(INDEX(ITENS!$C$6:$C$205,MATCH($B1083,ITENS!$A$6:$A$205,0)),"Item não cadastrado"))</f>
        <v/>
      </c>
      <c r="E1083" s="16" t="str">
        <f>IF($B1083="","",IFERROR(INDEX(ITENS!$D$6:$D$205,MATCH($B1083,ITENS!$A$6:$A$205,0)),"Item não cadastrado"))</f>
        <v/>
      </c>
      <c r="F1083" s="16" t="str">
        <f>IF($B1083="","",IFERROR(INDEX(ITENS!$E$6:$E$205,MATCH($B1083,ITENS!$A$6:$A$205,0)),"Item não cadastrado"))</f>
        <v/>
      </c>
      <c r="G1083" s="16" t="str">
        <f>IF($B1083="","",IFERROR(INDEX(ITENS!$G$6:$G$205,MATCH($B1083,ITENS!$A$6:$A$205,0)),"Item não cadastrado"))</f>
        <v/>
      </c>
      <c r="H1083" s="9"/>
      <c r="I1083" s="11" t="str">
        <f t="shared" si="48"/>
        <v/>
      </c>
      <c r="J1083" s="11" t="str">
        <f t="shared" si="49"/>
        <v/>
      </c>
      <c r="K1083" s="11" t="str">
        <f t="shared" si="50"/>
        <v/>
      </c>
      <c r="L1083" s="6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>
      <c r="A1084" s="15"/>
      <c r="B1084" s="6"/>
      <c r="C1084" s="16" t="str">
        <f>IF($B1084="","",IFERROR(INDEX(ITENS!$B$6:$B$205,MATCH($B1084,ITENS!$A$6:$A$205,0)),"Item não cadastrado"))</f>
        <v/>
      </c>
      <c r="D1084" s="16" t="str">
        <f>IF($B1084="","",IFERROR(INDEX(ITENS!$C$6:$C$205,MATCH($B1084,ITENS!$A$6:$A$205,0)),"Item não cadastrado"))</f>
        <v/>
      </c>
      <c r="E1084" s="16" t="str">
        <f>IF($B1084="","",IFERROR(INDEX(ITENS!$D$6:$D$205,MATCH($B1084,ITENS!$A$6:$A$205,0)),"Item não cadastrado"))</f>
        <v/>
      </c>
      <c r="F1084" s="16" t="str">
        <f>IF($B1084="","",IFERROR(INDEX(ITENS!$E$6:$E$205,MATCH($B1084,ITENS!$A$6:$A$205,0)),"Item não cadastrado"))</f>
        <v/>
      </c>
      <c r="G1084" s="16" t="str">
        <f>IF($B1084="","",IFERROR(INDEX(ITENS!$G$6:$G$205,MATCH($B1084,ITENS!$A$6:$A$205,0)),"Item não cadastrado"))</f>
        <v/>
      </c>
      <c r="H1084" s="9"/>
      <c r="I1084" s="11" t="str">
        <f t="shared" si="48"/>
        <v/>
      </c>
      <c r="J1084" s="11" t="str">
        <f t="shared" si="49"/>
        <v/>
      </c>
      <c r="K1084" s="11" t="str">
        <f t="shared" si="50"/>
        <v/>
      </c>
      <c r="L1084" s="6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>
      <c r="A1085" s="15"/>
      <c r="B1085" s="6"/>
      <c r="C1085" s="16" t="str">
        <f>IF($B1085="","",IFERROR(INDEX(ITENS!$B$6:$B$205,MATCH($B1085,ITENS!$A$6:$A$205,0)),"Item não cadastrado"))</f>
        <v/>
      </c>
      <c r="D1085" s="16" t="str">
        <f>IF($B1085="","",IFERROR(INDEX(ITENS!$C$6:$C$205,MATCH($B1085,ITENS!$A$6:$A$205,0)),"Item não cadastrado"))</f>
        <v/>
      </c>
      <c r="E1085" s="16" t="str">
        <f>IF($B1085="","",IFERROR(INDEX(ITENS!$D$6:$D$205,MATCH($B1085,ITENS!$A$6:$A$205,0)),"Item não cadastrado"))</f>
        <v/>
      </c>
      <c r="F1085" s="16" t="str">
        <f>IF($B1085="","",IFERROR(INDEX(ITENS!$E$6:$E$205,MATCH($B1085,ITENS!$A$6:$A$205,0)),"Item não cadastrado"))</f>
        <v/>
      </c>
      <c r="G1085" s="16" t="str">
        <f>IF($B1085="","",IFERROR(INDEX(ITENS!$G$6:$G$205,MATCH($B1085,ITENS!$A$6:$A$205,0)),"Item não cadastrado"))</f>
        <v/>
      </c>
      <c r="H1085" s="9"/>
      <c r="I1085" s="11" t="str">
        <f t="shared" si="48"/>
        <v/>
      </c>
      <c r="J1085" s="11" t="str">
        <f t="shared" si="49"/>
        <v/>
      </c>
      <c r="K1085" s="11" t="str">
        <f t="shared" si="50"/>
        <v/>
      </c>
      <c r="L1085" s="6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>
      <c r="A1086" s="15"/>
      <c r="B1086" s="6"/>
      <c r="C1086" s="16" t="str">
        <f>IF($B1086="","",IFERROR(INDEX(ITENS!$B$6:$B$205,MATCH($B1086,ITENS!$A$6:$A$205,0)),"Item não cadastrado"))</f>
        <v/>
      </c>
      <c r="D1086" s="16" t="str">
        <f>IF($B1086="","",IFERROR(INDEX(ITENS!$C$6:$C$205,MATCH($B1086,ITENS!$A$6:$A$205,0)),"Item não cadastrado"))</f>
        <v/>
      </c>
      <c r="E1086" s="16" t="str">
        <f>IF($B1086="","",IFERROR(INDEX(ITENS!$D$6:$D$205,MATCH($B1086,ITENS!$A$6:$A$205,0)),"Item não cadastrado"))</f>
        <v/>
      </c>
      <c r="F1086" s="16" t="str">
        <f>IF($B1086="","",IFERROR(INDEX(ITENS!$E$6:$E$205,MATCH($B1086,ITENS!$A$6:$A$205,0)),"Item não cadastrado"))</f>
        <v/>
      </c>
      <c r="G1086" s="16" t="str">
        <f>IF($B1086="","",IFERROR(INDEX(ITENS!$G$6:$G$205,MATCH($B1086,ITENS!$A$6:$A$205,0)),"Item não cadastrado"))</f>
        <v/>
      </c>
      <c r="H1086" s="9"/>
      <c r="I1086" s="11" t="str">
        <f t="shared" si="48"/>
        <v/>
      </c>
      <c r="J1086" s="11" t="str">
        <f t="shared" si="49"/>
        <v/>
      </c>
      <c r="K1086" s="11" t="str">
        <f t="shared" si="50"/>
        <v/>
      </c>
      <c r="L1086" s="6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>
      <c r="A1087" s="15"/>
      <c r="B1087" s="6"/>
      <c r="C1087" s="16" t="str">
        <f>IF($B1087="","",IFERROR(INDEX(ITENS!$B$6:$B$205,MATCH($B1087,ITENS!$A$6:$A$205,0)),"Item não cadastrado"))</f>
        <v/>
      </c>
      <c r="D1087" s="16" t="str">
        <f>IF($B1087="","",IFERROR(INDEX(ITENS!$C$6:$C$205,MATCH($B1087,ITENS!$A$6:$A$205,0)),"Item não cadastrado"))</f>
        <v/>
      </c>
      <c r="E1087" s="16" t="str">
        <f>IF($B1087="","",IFERROR(INDEX(ITENS!$D$6:$D$205,MATCH($B1087,ITENS!$A$6:$A$205,0)),"Item não cadastrado"))</f>
        <v/>
      </c>
      <c r="F1087" s="16" t="str">
        <f>IF($B1087="","",IFERROR(INDEX(ITENS!$E$6:$E$205,MATCH($B1087,ITENS!$A$6:$A$205,0)),"Item não cadastrado"))</f>
        <v/>
      </c>
      <c r="G1087" s="16" t="str">
        <f>IF($B1087="","",IFERROR(INDEX(ITENS!$G$6:$G$205,MATCH($B1087,ITENS!$A$6:$A$205,0)),"Item não cadastrado"))</f>
        <v/>
      </c>
      <c r="H1087" s="9"/>
      <c r="I1087" s="11" t="str">
        <f t="shared" si="48"/>
        <v/>
      </c>
      <c r="J1087" s="11" t="str">
        <f t="shared" si="49"/>
        <v/>
      </c>
      <c r="K1087" s="11" t="str">
        <f t="shared" si="50"/>
        <v/>
      </c>
      <c r="L1087" s="6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>
      <c r="A1088" s="15"/>
      <c r="B1088" s="6"/>
      <c r="C1088" s="16" t="str">
        <f>IF($B1088="","",IFERROR(INDEX(ITENS!$B$6:$B$205,MATCH($B1088,ITENS!$A$6:$A$205,0)),"Item não cadastrado"))</f>
        <v/>
      </c>
      <c r="D1088" s="16" t="str">
        <f>IF($B1088="","",IFERROR(INDEX(ITENS!$C$6:$C$205,MATCH($B1088,ITENS!$A$6:$A$205,0)),"Item não cadastrado"))</f>
        <v/>
      </c>
      <c r="E1088" s="16" t="str">
        <f>IF($B1088="","",IFERROR(INDEX(ITENS!$D$6:$D$205,MATCH($B1088,ITENS!$A$6:$A$205,0)),"Item não cadastrado"))</f>
        <v/>
      </c>
      <c r="F1088" s="16" t="str">
        <f>IF($B1088="","",IFERROR(INDEX(ITENS!$E$6:$E$205,MATCH($B1088,ITENS!$A$6:$A$205,0)),"Item não cadastrado"))</f>
        <v/>
      </c>
      <c r="G1088" s="16" t="str">
        <f>IF($B1088="","",IFERROR(INDEX(ITENS!$G$6:$G$205,MATCH($B1088,ITENS!$A$6:$A$205,0)),"Item não cadastrado"))</f>
        <v/>
      </c>
      <c r="H1088" s="9"/>
      <c r="I1088" s="11" t="str">
        <f t="shared" si="48"/>
        <v/>
      </c>
      <c r="J1088" s="11" t="str">
        <f t="shared" si="49"/>
        <v/>
      </c>
      <c r="K1088" s="11" t="str">
        <f t="shared" si="50"/>
        <v/>
      </c>
      <c r="L1088" s="6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>
      <c r="A1089" s="15"/>
      <c r="B1089" s="6"/>
      <c r="C1089" s="16" t="str">
        <f>IF($B1089="","",IFERROR(INDEX(ITENS!$B$6:$B$205,MATCH($B1089,ITENS!$A$6:$A$205,0)),"Item não cadastrado"))</f>
        <v/>
      </c>
      <c r="D1089" s="16" t="str">
        <f>IF($B1089="","",IFERROR(INDEX(ITENS!$C$6:$C$205,MATCH($B1089,ITENS!$A$6:$A$205,0)),"Item não cadastrado"))</f>
        <v/>
      </c>
      <c r="E1089" s="16" t="str">
        <f>IF($B1089="","",IFERROR(INDEX(ITENS!$D$6:$D$205,MATCH($B1089,ITENS!$A$6:$A$205,0)),"Item não cadastrado"))</f>
        <v/>
      </c>
      <c r="F1089" s="16" t="str">
        <f>IF($B1089="","",IFERROR(INDEX(ITENS!$E$6:$E$205,MATCH($B1089,ITENS!$A$6:$A$205,0)),"Item não cadastrado"))</f>
        <v/>
      </c>
      <c r="G1089" s="16" t="str">
        <f>IF($B1089="","",IFERROR(INDEX(ITENS!$G$6:$G$205,MATCH($B1089,ITENS!$A$6:$A$205,0)),"Item não cadastrado"))</f>
        <v/>
      </c>
      <c r="H1089" s="9"/>
      <c r="I1089" s="11" t="str">
        <f t="shared" si="48"/>
        <v/>
      </c>
      <c r="J1089" s="11" t="str">
        <f t="shared" si="49"/>
        <v/>
      </c>
      <c r="K1089" s="11" t="str">
        <f t="shared" si="50"/>
        <v/>
      </c>
      <c r="L1089" s="6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>
      <c r="A1090" s="15"/>
      <c r="B1090" s="6"/>
      <c r="C1090" s="16" t="str">
        <f>IF($B1090="","",IFERROR(INDEX(ITENS!$B$6:$B$205,MATCH($B1090,ITENS!$A$6:$A$205,0)),"Item não cadastrado"))</f>
        <v/>
      </c>
      <c r="D1090" s="16" t="str">
        <f>IF($B1090="","",IFERROR(INDEX(ITENS!$C$6:$C$205,MATCH($B1090,ITENS!$A$6:$A$205,0)),"Item não cadastrado"))</f>
        <v/>
      </c>
      <c r="E1090" s="16" t="str">
        <f>IF($B1090="","",IFERROR(INDEX(ITENS!$D$6:$D$205,MATCH($B1090,ITENS!$A$6:$A$205,0)),"Item não cadastrado"))</f>
        <v/>
      </c>
      <c r="F1090" s="16" t="str">
        <f>IF($B1090="","",IFERROR(INDEX(ITENS!$E$6:$E$205,MATCH($B1090,ITENS!$A$6:$A$205,0)),"Item não cadastrado"))</f>
        <v/>
      </c>
      <c r="G1090" s="16" t="str">
        <f>IF($B1090="","",IFERROR(INDEX(ITENS!$G$6:$G$205,MATCH($B1090,ITENS!$A$6:$A$205,0)),"Item não cadastrado"))</f>
        <v/>
      </c>
      <c r="H1090" s="9"/>
      <c r="I1090" s="11" t="str">
        <f t="shared" si="48"/>
        <v/>
      </c>
      <c r="J1090" s="11" t="str">
        <f t="shared" si="49"/>
        <v/>
      </c>
      <c r="K1090" s="11" t="str">
        <f t="shared" si="50"/>
        <v/>
      </c>
      <c r="L1090" s="6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>
      <c r="A1091" s="15"/>
      <c r="B1091" s="6"/>
      <c r="C1091" s="16" t="str">
        <f>IF($B1091="","",IFERROR(INDEX(ITENS!$B$6:$B$205,MATCH($B1091,ITENS!$A$6:$A$205,0)),"Item não cadastrado"))</f>
        <v/>
      </c>
      <c r="D1091" s="16" t="str">
        <f>IF($B1091="","",IFERROR(INDEX(ITENS!$C$6:$C$205,MATCH($B1091,ITENS!$A$6:$A$205,0)),"Item não cadastrado"))</f>
        <v/>
      </c>
      <c r="E1091" s="16" t="str">
        <f>IF($B1091="","",IFERROR(INDEX(ITENS!$D$6:$D$205,MATCH($B1091,ITENS!$A$6:$A$205,0)),"Item não cadastrado"))</f>
        <v/>
      </c>
      <c r="F1091" s="16" t="str">
        <f>IF($B1091="","",IFERROR(INDEX(ITENS!$E$6:$E$205,MATCH($B1091,ITENS!$A$6:$A$205,0)),"Item não cadastrado"))</f>
        <v/>
      </c>
      <c r="G1091" s="16" t="str">
        <f>IF($B1091="","",IFERROR(INDEX(ITENS!$G$6:$G$205,MATCH($B1091,ITENS!$A$6:$A$205,0)),"Item não cadastrado"))</f>
        <v/>
      </c>
      <c r="H1091" s="9"/>
      <c r="I1091" s="11" t="str">
        <f t="shared" si="48"/>
        <v/>
      </c>
      <c r="J1091" s="11" t="str">
        <f t="shared" si="49"/>
        <v/>
      </c>
      <c r="K1091" s="11" t="str">
        <f t="shared" si="50"/>
        <v/>
      </c>
      <c r="L1091" s="6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>
      <c r="A1092" s="15"/>
      <c r="B1092" s="6"/>
      <c r="C1092" s="16" t="str">
        <f>IF($B1092="","",IFERROR(INDEX(ITENS!$B$6:$B$205,MATCH($B1092,ITENS!$A$6:$A$205,0)),"Item não cadastrado"))</f>
        <v/>
      </c>
      <c r="D1092" s="16" t="str">
        <f>IF($B1092="","",IFERROR(INDEX(ITENS!$C$6:$C$205,MATCH($B1092,ITENS!$A$6:$A$205,0)),"Item não cadastrado"))</f>
        <v/>
      </c>
      <c r="E1092" s="16" t="str">
        <f>IF($B1092="","",IFERROR(INDEX(ITENS!$D$6:$D$205,MATCH($B1092,ITENS!$A$6:$A$205,0)),"Item não cadastrado"))</f>
        <v/>
      </c>
      <c r="F1092" s="16" t="str">
        <f>IF($B1092="","",IFERROR(INDEX(ITENS!$E$6:$E$205,MATCH($B1092,ITENS!$A$6:$A$205,0)),"Item não cadastrado"))</f>
        <v/>
      </c>
      <c r="G1092" s="16" t="str">
        <f>IF($B1092="","",IFERROR(INDEX(ITENS!$G$6:$G$205,MATCH($B1092,ITENS!$A$6:$A$205,0)),"Item não cadastrado"))</f>
        <v/>
      </c>
      <c r="H1092" s="9"/>
      <c r="I1092" s="11" t="str">
        <f t="shared" si="48"/>
        <v/>
      </c>
      <c r="J1092" s="11" t="str">
        <f t="shared" si="49"/>
        <v/>
      </c>
      <c r="K1092" s="11" t="str">
        <f t="shared" si="50"/>
        <v/>
      </c>
      <c r="L1092" s="6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>
      <c r="A1093" s="15"/>
      <c r="B1093" s="6"/>
      <c r="C1093" s="16" t="str">
        <f>IF($B1093="","",IFERROR(INDEX(ITENS!$B$6:$B$205,MATCH($B1093,ITENS!$A$6:$A$205,0)),"Item não cadastrado"))</f>
        <v/>
      </c>
      <c r="D1093" s="16" t="str">
        <f>IF($B1093="","",IFERROR(INDEX(ITENS!$C$6:$C$205,MATCH($B1093,ITENS!$A$6:$A$205,0)),"Item não cadastrado"))</f>
        <v/>
      </c>
      <c r="E1093" s="16" t="str">
        <f>IF($B1093="","",IFERROR(INDEX(ITENS!$D$6:$D$205,MATCH($B1093,ITENS!$A$6:$A$205,0)),"Item não cadastrado"))</f>
        <v/>
      </c>
      <c r="F1093" s="16" t="str">
        <f>IF($B1093="","",IFERROR(INDEX(ITENS!$E$6:$E$205,MATCH($B1093,ITENS!$A$6:$A$205,0)),"Item não cadastrado"))</f>
        <v/>
      </c>
      <c r="G1093" s="16" t="str">
        <f>IF($B1093="","",IFERROR(INDEX(ITENS!$G$6:$G$205,MATCH($B1093,ITENS!$A$6:$A$205,0)),"Item não cadastrado"))</f>
        <v/>
      </c>
      <c r="H1093" s="9"/>
      <c r="I1093" s="11" t="str">
        <f t="shared" si="48"/>
        <v/>
      </c>
      <c r="J1093" s="11" t="str">
        <f t="shared" si="49"/>
        <v/>
      </c>
      <c r="K1093" s="11" t="str">
        <f t="shared" si="50"/>
        <v/>
      </c>
      <c r="L1093" s="6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>
      <c r="A1094" s="15"/>
      <c r="B1094" s="6"/>
      <c r="C1094" s="16" t="str">
        <f>IF($B1094="","",IFERROR(INDEX(ITENS!$B$6:$B$205,MATCH($B1094,ITENS!$A$6:$A$205,0)),"Item não cadastrado"))</f>
        <v/>
      </c>
      <c r="D1094" s="16" t="str">
        <f>IF($B1094="","",IFERROR(INDEX(ITENS!$C$6:$C$205,MATCH($B1094,ITENS!$A$6:$A$205,0)),"Item não cadastrado"))</f>
        <v/>
      </c>
      <c r="E1094" s="16" t="str">
        <f>IF($B1094="","",IFERROR(INDEX(ITENS!$D$6:$D$205,MATCH($B1094,ITENS!$A$6:$A$205,0)),"Item não cadastrado"))</f>
        <v/>
      </c>
      <c r="F1094" s="16" t="str">
        <f>IF($B1094="","",IFERROR(INDEX(ITENS!$E$6:$E$205,MATCH($B1094,ITENS!$A$6:$A$205,0)),"Item não cadastrado"))</f>
        <v/>
      </c>
      <c r="G1094" s="16" t="str">
        <f>IF($B1094="","",IFERROR(INDEX(ITENS!$G$6:$G$205,MATCH($B1094,ITENS!$A$6:$A$205,0)),"Item não cadastrado"))</f>
        <v/>
      </c>
      <c r="H1094" s="9"/>
      <c r="I1094" s="11" t="str">
        <f t="shared" ref="I1094:I1157" si="51">IF(OR($B1094="",$H1094=""),"",IF($C1094="Ativo",$H1094,0))</f>
        <v/>
      </c>
      <c r="J1094" s="11" t="str">
        <f t="shared" ref="J1094:J1157" si="52">IF(OR($B1094="",$H1094=""),"",IF($C1094="Passivo",$H1094,0))</f>
        <v/>
      </c>
      <c r="K1094" s="11" t="str">
        <f t="shared" ref="K1094:K1157" si="53">IF(OR($B1094="",$H1094=""),"",IF(AND($C1094="Ativo",$G1094="Sim"),$H1094,0))</f>
        <v/>
      </c>
      <c r="L1094" s="6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>
      <c r="A1095" s="15"/>
      <c r="B1095" s="6"/>
      <c r="C1095" s="16" t="str">
        <f>IF($B1095="","",IFERROR(INDEX(ITENS!$B$6:$B$205,MATCH($B1095,ITENS!$A$6:$A$205,0)),"Item não cadastrado"))</f>
        <v/>
      </c>
      <c r="D1095" s="16" t="str">
        <f>IF($B1095="","",IFERROR(INDEX(ITENS!$C$6:$C$205,MATCH($B1095,ITENS!$A$6:$A$205,0)),"Item não cadastrado"))</f>
        <v/>
      </c>
      <c r="E1095" s="16" t="str">
        <f>IF($B1095="","",IFERROR(INDEX(ITENS!$D$6:$D$205,MATCH($B1095,ITENS!$A$6:$A$205,0)),"Item não cadastrado"))</f>
        <v/>
      </c>
      <c r="F1095" s="16" t="str">
        <f>IF($B1095="","",IFERROR(INDEX(ITENS!$E$6:$E$205,MATCH($B1095,ITENS!$A$6:$A$205,0)),"Item não cadastrado"))</f>
        <v/>
      </c>
      <c r="G1095" s="16" t="str">
        <f>IF($B1095="","",IFERROR(INDEX(ITENS!$G$6:$G$205,MATCH($B1095,ITENS!$A$6:$A$205,0)),"Item não cadastrado"))</f>
        <v/>
      </c>
      <c r="H1095" s="9"/>
      <c r="I1095" s="11" t="str">
        <f t="shared" si="51"/>
        <v/>
      </c>
      <c r="J1095" s="11" t="str">
        <f t="shared" si="52"/>
        <v/>
      </c>
      <c r="K1095" s="11" t="str">
        <f t="shared" si="53"/>
        <v/>
      </c>
      <c r="L1095" s="6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>
      <c r="A1096" s="15"/>
      <c r="B1096" s="6"/>
      <c r="C1096" s="16" t="str">
        <f>IF($B1096="","",IFERROR(INDEX(ITENS!$B$6:$B$205,MATCH($B1096,ITENS!$A$6:$A$205,0)),"Item não cadastrado"))</f>
        <v/>
      </c>
      <c r="D1096" s="16" t="str">
        <f>IF($B1096="","",IFERROR(INDEX(ITENS!$C$6:$C$205,MATCH($B1096,ITENS!$A$6:$A$205,0)),"Item não cadastrado"))</f>
        <v/>
      </c>
      <c r="E1096" s="16" t="str">
        <f>IF($B1096="","",IFERROR(INDEX(ITENS!$D$6:$D$205,MATCH($B1096,ITENS!$A$6:$A$205,0)),"Item não cadastrado"))</f>
        <v/>
      </c>
      <c r="F1096" s="16" t="str">
        <f>IF($B1096="","",IFERROR(INDEX(ITENS!$E$6:$E$205,MATCH($B1096,ITENS!$A$6:$A$205,0)),"Item não cadastrado"))</f>
        <v/>
      </c>
      <c r="G1096" s="16" t="str">
        <f>IF($B1096="","",IFERROR(INDEX(ITENS!$G$6:$G$205,MATCH($B1096,ITENS!$A$6:$A$205,0)),"Item não cadastrado"))</f>
        <v/>
      </c>
      <c r="H1096" s="9"/>
      <c r="I1096" s="11" t="str">
        <f t="shared" si="51"/>
        <v/>
      </c>
      <c r="J1096" s="11" t="str">
        <f t="shared" si="52"/>
        <v/>
      </c>
      <c r="K1096" s="11" t="str">
        <f t="shared" si="53"/>
        <v/>
      </c>
      <c r="L1096" s="6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>
      <c r="A1097" s="15"/>
      <c r="B1097" s="6"/>
      <c r="C1097" s="16" t="str">
        <f>IF($B1097="","",IFERROR(INDEX(ITENS!$B$6:$B$205,MATCH($B1097,ITENS!$A$6:$A$205,0)),"Item não cadastrado"))</f>
        <v/>
      </c>
      <c r="D1097" s="16" t="str">
        <f>IF($B1097="","",IFERROR(INDEX(ITENS!$C$6:$C$205,MATCH($B1097,ITENS!$A$6:$A$205,0)),"Item não cadastrado"))</f>
        <v/>
      </c>
      <c r="E1097" s="16" t="str">
        <f>IF($B1097="","",IFERROR(INDEX(ITENS!$D$6:$D$205,MATCH($B1097,ITENS!$A$6:$A$205,0)),"Item não cadastrado"))</f>
        <v/>
      </c>
      <c r="F1097" s="16" t="str">
        <f>IF($B1097="","",IFERROR(INDEX(ITENS!$E$6:$E$205,MATCH($B1097,ITENS!$A$6:$A$205,0)),"Item não cadastrado"))</f>
        <v/>
      </c>
      <c r="G1097" s="16" t="str">
        <f>IF($B1097="","",IFERROR(INDEX(ITENS!$G$6:$G$205,MATCH($B1097,ITENS!$A$6:$A$205,0)),"Item não cadastrado"))</f>
        <v/>
      </c>
      <c r="H1097" s="9"/>
      <c r="I1097" s="11" t="str">
        <f t="shared" si="51"/>
        <v/>
      </c>
      <c r="J1097" s="11" t="str">
        <f t="shared" si="52"/>
        <v/>
      </c>
      <c r="K1097" s="11" t="str">
        <f t="shared" si="53"/>
        <v/>
      </c>
      <c r="L1097" s="6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>
      <c r="A1098" s="15"/>
      <c r="B1098" s="6"/>
      <c r="C1098" s="16" t="str">
        <f>IF($B1098="","",IFERROR(INDEX(ITENS!$B$6:$B$205,MATCH($B1098,ITENS!$A$6:$A$205,0)),"Item não cadastrado"))</f>
        <v/>
      </c>
      <c r="D1098" s="16" t="str">
        <f>IF($B1098="","",IFERROR(INDEX(ITENS!$C$6:$C$205,MATCH($B1098,ITENS!$A$6:$A$205,0)),"Item não cadastrado"))</f>
        <v/>
      </c>
      <c r="E1098" s="16" t="str">
        <f>IF($B1098="","",IFERROR(INDEX(ITENS!$D$6:$D$205,MATCH($B1098,ITENS!$A$6:$A$205,0)),"Item não cadastrado"))</f>
        <v/>
      </c>
      <c r="F1098" s="16" t="str">
        <f>IF($B1098="","",IFERROR(INDEX(ITENS!$E$6:$E$205,MATCH($B1098,ITENS!$A$6:$A$205,0)),"Item não cadastrado"))</f>
        <v/>
      </c>
      <c r="G1098" s="16" t="str">
        <f>IF($B1098="","",IFERROR(INDEX(ITENS!$G$6:$G$205,MATCH($B1098,ITENS!$A$6:$A$205,0)),"Item não cadastrado"))</f>
        <v/>
      </c>
      <c r="H1098" s="9"/>
      <c r="I1098" s="11" t="str">
        <f t="shared" si="51"/>
        <v/>
      </c>
      <c r="J1098" s="11" t="str">
        <f t="shared" si="52"/>
        <v/>
      </c>
      <c r="K1098" s="11" t="str">
        <f t="shared" si="53"/>
        <v/>
      </c>
      <c r="L1098" s="6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>
      <c r="A1099" s="15"/>
      <c r="B1099" s="6"/>
      <c r="C1099" s="16" t="str">
        <f>IF($B1099="","",IFERROR(INDEX(ITENS!$B$6:$B$205,MATCH($B1099,ITENS!$A$6:$A$205,0)),"Item não cadastrado"))</f>
        <v/>
      </c>
      <c r="D1099" s="16" t="str">
        <f>IF($B1099="","",IFERROR(INDEX(ITENS!$C$6:$C$205,MATCH($B1099,ITENS!$A$6:$A$205,0)),"Item não cadastrado"))</f>
        <v/>
      </c>
      <c r="E1099" s="16" t="str">
        <f>IF($B1099="","",IFERROR(INDEX(ITENS!$D$6:$D$205,MATCH($B1099,ITENS!$A$6:$A$205,0)),"Item não cadastrado"))</f>
        <v/>
      </c>
      <c r="F1099" s="16" t="str">
        <f>IF($B1099="","",IFERROR(INDEX(ITENS!$E$6:$E$205,MATCH($B1099,ITENS!$A$6:$A$205,0)),"Item não cadastrado"))</f>
        <v/>
      </c>
      <c r="G1099" s="16" t="str">
        <f>IF($B1099="","",IFERROR(INDEX(ITENS!$G$6:$G$205,MATCH($B1099,ITENS!$A$6:$A$205,0)),"Item não cadastrado"))</f>
        <v/>
      </c>
      <c r="H1099" s="9"/>
      <c r="I1099" s="11" t="str">
        <f t="shared" si="51"/>
        <v/>
      </c>
      <c r="J1099" s="11" t="str">
        <f t="shared" si="52"/>
        <v/>
      </c>
      <c r="K1099" s="11" t="str">
        <f t="shared" si="53"/>
        <v/>
      </c>
      <c r="L1099" s="6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>
      <c r="A1100" s="15"/>
      <c r="B1100" s="6"/>
      <c r="C1100" s="16" t="str">
        <f>IF($B1100="","",IFERROR(INDEX(ITENS!$B$6:$B$205,MATCH($B1100,ITENS!$A$6:$A$205,0)),"Item não cadastrado"))</f>
        <v/>
      </c>
      <c r="D1100" s="16" t="str">
        <f>IF($B1100="","",IFERROR(INDEX(ITENS!$C$6:$C$205,MATCH($B1100,ITENS!$A$6:$A$205,0)),"Item não cadastrado"))</f>
        <v/>
      </c>
      <c r="E1100" s="16" t="str">
        <f>IF($B1100="","",IFERROR(INDEX(ITENS!$D$6:$D$205,MATCH($B1100,ITENS!$A$6:$A$205,0)),"Item não cadastrado"))</f>
        <v/>
      </c>
      <c r="F1100" s="16" t="str">
        <f>IF($B1100="","",IFERROR(INDEX(ITENS!$E$6:$E$205,MATCH($B1100,ITENS!$A$6:$A$205,0)),"Item não cadastrado"))</f>
        <v/>
      </c>
      <c r="G1100" s="16" t="str">
        <f>IF($B1100="","",IFERROR(INDEX(ITENS!$G$6:$G$205,MATCH($B1100,ITENS!$A$6:$A$205,0)),"Item não cadastrado"))</f>
        <v/>
      </c>
      <c r="H1100" s="9"/>
      <c r="I1100" s="11" t="str">
        <f t="shared" si="51"/>
        <v/>
      </c>
      <c r="J1100" s="11" t="str">
        <f t="shared" si="52"/>
        <v/>
      </c>
      <c r="K1100" s="11" t="str">
        <f t="shared" si="53"/>
        <v/>
      </c>
      <c r="L1100" s="6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>
      <c r="A1101" s="15"/>
      <c r="B1101" s="6"/>
      <c r="C1101" s="16" t="str">
        <f>IF($B1101="","",IFERROR(INDEX(ITENS!$B$6:$B$205,MATCH($B1101,ITENS!$A$6:$A$205,0)),"Item não cadastrado"))</f>
        <v/>
      </c>
      <c r="D1101" s="16" t="str">
        <f>IF($B1101="","",IFERROR(INDEX(ITENS!$C$6:$C$205,MATCH($B1101,ITENS!$A$6:$A$205,0)),"Item não cadastrado"))</f>
        <v/>
      </c>
      <c r="E1101" s="16" t="str">
        <f>IF($B1101="","",IFERROR(INDEX(ITENS!$D$6:$D$205,MATCH($B1101,ITENS!$A$6:$A$205,0)),"Item não cadastrado"))</f>
        <v/>
      </c>
      <c r="F1101" s="16" t="str">
        <f>IF($B1101="","",IFERROR(INDEX(ITENS!$E$6:$E$205,MATCH($B1101,ITENS!$A$6:$A$205,0)),"Item não cadastrado"))</f>
        <v/>
      </c>
      <c r="G1101" s="16" t="str">
        <f>IF($B1101="","",IFERROR(INDEX(ITENS!$G$6:$G$205,MATCH($B1101,ITENS!$A$6:$A$205,0)),"Item não cadastrado"))</f>
        <v/>
      </c>
      <c r="H1101" s="9"/>
      <c r="I1101" s="11" t="str">
        <f t="shared" si="51"/>
        <v/>
      </c>
      <c r="J1101" s="11" t="str">
        <f t="shared" si="52"/>
        <v/>
      </c>
      <c r="K1101" s="11" t="str">
        <f t="shared" si="53"/>
        <v/>
      </c>
      <c r="L1101" s="6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>
      <c r="A1102" s="15"/>
      <c r="B1102" s="6"/>
      <c r="C1102" s="16" t="str">
        <f>IF($B1102="","",IFERROR(INDEX(ITENS!$B$6:$B$205,MATCH($B1102,ITENS!$A$6:$A$205,0)),"Item não cadastrado"))</f>
        <v/>
      </c>
      <c r="D1102" s="16" t="str">
        <f>IF($B1102="","",IFERROR(INDEX(ITENS!$C$6:$C$205,MATCH($B1102,ITENS!$A$6:$A$205,0)),"Item não cadastrado"))</f>
        <v/>
      </c>
      <c r="E1102" s="16" t="str">
        <f>IF($B1102="","",IFERROR(INDEX(ITENS!$D$6:$D$205,MATCH($B1102,ITENS!$A$6:$A$205,0)),"Item não cadastrado"))</f>
        <v/>
      </c>
      <c r="F1102" s="16" t="str">
        <f>IF($B1102="","",IFERROR(INDEX(ITENS!$E$6:$E$205,MATCH($B1102,ITENS!$A$6:$A$205,0)),"Item não cadastrado"))</f>
        <v/>
      </c>
      <c r="G1102" s="16" t="str">
        <f>IF($B1102="","",IFERROR(INDEX(ITENS!$G$6:$G$205,MATCH($B1102,ITENS!$A$6:$A$205,0)),"Item não cadastrado"))</f>
        <v/>
      </c>
      <c r="H1102" s="9"/>
      <c r="I1102" s="11" t="str">
        <f t="shared" si="51"/>
        <v/>
      </c>
      <c r="J1102" s="11" t="str">
        <f t="shared" si="52"/>
        <v/>
      </c>
      <c r="K1102" s="11" t="str">
        <f t="shared" si="53"/>
        <v/>
      </c>
      <c r="L1102" s="6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>
      <c r="A1103" s="15"/>
      <c r="B1103" s="6"/>
      <c r="C1103" s="16" t="str">
        <f>IF($B1103="","",IFERROR(INDEX(ITENS!$B$6:$B$205,MATCH($B1103,ITENS!$A$6:$A$205,0)),"Item não cadastrado"))</f>
        <v/>
      </c>
      <c r="D1103" s="16" t="str">
        <f>IF($B1103="","",IFERROR(INDEX(ITENS!$C$6:$C$205,MATCH($B1103,ITENS!$A$6:$A$205,0)),"Item não cadastrado"))</f>
        <v/>
      </c>
      <c r="E1103" s="16" t="str">
        <f>IF($B1103="","",IFERROR(INDEX(ITENS!$D$6:$D$205,MATCH($B1103,ITENS!$A$6:$A$205,0)),"Item não cadastrado"))</f>
        <v/>
      </c>
      <c r="F1103" s="16" t="str">
        <f>IF($B1103="","",IFERROR(INDEX(ITENS!$E$6:$E$205,MATCH($B1103,ITENS!$A$6:$A$205,0)),"Item não cadastrado"))</f>
        <v/>
      </c>
      <c r="G1103" s="16" t="str">
        <f>IF($B1103="","",IFERROR(INDEX(ITENS!$G$6:$G$205,MATCH($B1103,ITENS!$A$6:$A$205,0)),"Item não cadastrado"))</f>
        <v/>
      </c>
      <c r="H1103" s="9"/>
      <c r="I1103" s="11" t="str">
        <f t="shared" si="51"/>
        <v/>
      </c>
      <c r="J1103" s="11" t="str">
        <f t="shared" si="52"/>
        <v/>
      </c>
      <c r="K1103" s="11" t="str">
        <f t="shared" si="53"/>
        <v/>
      </c>
      <c r="L1103" s="6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>
      <c r="A1104" s="15"/>
      <c r="B1104" s="6"/>
      <c r="C1104" s="16" t="str">
        <f>IF($B1104="","",IFERROR(INDEX(ITENS!$B$6:$B$205,MATCH($B1104,ITENS!$A$6:$A$205,0)),"Item não cadastrado"))</f>
        <v/>
      </c>
      <c r="D1104" s="16" t="str">
        <f>IF($B1104="","",IFERROR(INDEX(ITENS!$C$6:$C$205,MATCH($B1104,ITENS!$A$6:$A$205,0)),"Item não cadastrado"))</f>
        <v/>
      </c>
      <c r="E1104" s="16" t="str">
        <f>IF($B1104="","",IFERROR(INDEX(ITENS!$D$6:$D$205,MATCH($B1104,ITENS!$A$6:$A$205,0)),"Item não cadastrado"))</f>
        <v/>
      </c>
      <c r="F1104" s="16" t="str">
        <f>IF($B1104="","",IFERROR(INDEX(ITENS!$E$6:$E$205,MATCH($B1104,ITENS!$A$6:$A$205,0)),"Item não cadastrado"))</f>
        <v/>
      </c>
      <c r="G1104" s="16" t="str">
        <f>IF($B1104="","",IFERROR(INDEX(ITENS!$G$6:$G$205,MATCH($B1104,ITENS!$A$6:$A$205,0)),"Item não cadastrado"))</f>
        <v/>
      </c>
      <c r="H1104" s="9"/>
      <c r="I1104" s="11" t="str">
        <f t="shared" si="51"/>
        <v/>
      </c>
      <c r="J1104" s="11" t="str">
        <f t="shared" si="52"/>
        <v/>
      </c>
      <c r="K1104" s="11" t="str">
        <f t="shared" si="53"/>
        <v/>
      </c>
      <c r="L1104" s="6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>
      <c r="A1105" s="15"/>
      <c r="B1105" s="6"/>
      <c r="C1105" s="16" t="str">
        <f>IF($B1105="","",IFERROR(INDEX(ITENS!$B$6:$B$205,MATCH($B1105,ITENS!$A$6:$A$205,0)),"Item não cadastrado"))</f>
        <v/>
      </c>
      <c r="D1105" s="16" t="str">
        <f>IF($B1105="","",IFERROR(INDEX(ITENS!$C$6:$C$205,MATCH($B1105,ITENS!$A$6:$A$205,0)),"Item não cadastrado"))</f>
        <v/>
      </c>
      <c r="E1105" s="16" t="str">
        <f>IF($B1105="","",IFERROR(INDEX(ITENS!$D$6:$D$205,MATCH($B1105,ITENS!$A$6:$A$205,0)),"Item não cadastrado"))</f>
        <v/>
      </c>
      <c r="F1105" s="16" t="str">
        <f>IF($B1105="","",IFERROR(INDEX(ITENS!$E$6:$E$205,MATCH($B1105,ITENS!$A$6:$A$205,0)),"Item não cadastrado"))</f>
        <v/>
      </c>
      <c r="G1105" s="16" t="str">
        <f>IF($B1105="","",IFERROR(INDEX(ITENS!$G$6:$G$205,MATCH($B1105,ITENS!$A$6:$A$205,0)),"Item não cadastrado"))</f>
        <v/>
      </c>
      <c r="H1105" s="9"/>
      <c r="I1105" s="11" t="str">
        <f t="shared" si="51"/>
        <v/>
      </c>
      <c r="J1105" s="11" t="str">
        <f t="shared" si="52"/>
        <v/>
      </c>
      <c r="K1105" s="11" t="str">
        <f t="shared" si="53"/>
        <v/>
      </c>
      <c r="L1105" s="6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>
      <c r="A1106" s="15"/>
      <c r="B1106" s="6"/>
      <c r="C1106" s="16" t="str">
        <f>IF($B1106="","",IFERROR(INDEX(ITENS!$B$6:$B$205,MATCH($B1106,ITENS!$A$6:$A$205,0)),"Item não cadastrado"))</f>
        <v/>
      </c>
      <c r="D1106" s="16" t="str">
        <f>IF($B1106="","",IFERROR(INDEX(ITENS!$C$6:$C$205,MATCH($B1106,ITENS!$A$6:$A$205,0)),"Item não cadastrado"))</f>
        <v/>
      </c>
      <c r="E1106" s="16" t="str">
        <f>IF($B1106="","",IFERROR(INDEX(ITENS!$D$6:$D$205,MATCH($B1106,ITENS!$A$6:$A$205,0)),"Item não cadastrado"))</f>
        <v/>
      </c>
      <c r="F1106" s="16" t="str">
        <f>IF($B1106="","",IFERROR(INDEX(ITENS!$E$6:$E$205,MATCH($B1106,ITENS!$A$6:$A$205,0)),"Item não cadastrado"))</f>
        <v/>
      </c>
      <c r="G1106" s="16" t="str">
        <f>IF($B1106="","",IFERROR(INDEX(ITENS!$G$6:$G$205,MATCH($B1106,ITENS!$A$6:$A$205,0)),"Item não cadastrado"))</f>
        <v/>
      </c>
      <c r="H1106" s="9"/>
      <c r="I1106" s="11" t="str">
        <f t="shared" si="51"/>
        <v/>
      </c>
      <c r="J1106" s="11" t="str">
        <f t="shared" si="52"/>
        <v/>
      </c>
      <c r="K1106" s="11" t="str">
        <f t="shared" si="53"/>
        <v/>
      </c>
      <c r="L1106" s="6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>
      <c r="A1107" s="15"/>
      <c r="B1107" s="6"/>
      <c r="C1107" s="16" t="str">
        <f>IF($B1107="","",IFERROR(INDEX(ITENS!$B$6:$B$205,MATCH($B1107,ITENS!$A$6:$A$205,0)),"Item não cadastrado"))</f>
        <v/>
      </c>
      <c r="D1107" s="16" t="str">
        <f>IF($B1107="","",IFERROR(INDEX(ITENS!$C$6:$C$205,MATCH($B1107,ITENS!$A$6:$A$205,0)),"Item não cadastrado"))</f>
        <v/>
      </c>
      <c r="E1107" s="16" t="str">
        <f>IF($B1107="","",IFERROR(INDEX(ITENS!$D$6:$D$205,MATCH($B1107,ITENS!$A$6:$A$205,0)),"Item não cadastrado"))</f>
        <v/>
      </c>
      <c r="F1107" s="16" t="str">
        <f>IF($B1107="","",IFERROR(INDEX(ITENS!$E$6:$E$205,MATCH($B1107,ITENS!$A$6:$A$205,0)),"Item não cadastrado"))</f>
        <v/>
      </c>
      <c r="G1107" s="16" t="str">
        <f>IF($B1107="","",IFERROR(INDEX(ITENS!$G$6:$G$205,MATCH($B1107,ITENS!$A$6:$A$205,0)),"Item não cadastrado"))</f>
        <v/>
      </c>
      <c r="H1107" s="9"/>
      <c r="I1107" s="11" t="str">
        <f t="shared" si="51"/>
        <v/>
      </c>
      <c r="J1107" s="11" t="str">
        <f t="shared" si="52"/>
        <v/>
      </c>
      <c r="K1107" s="11" t="str">
        <f t="shared" si="53"/>
        <v/>
      </c>
      <c r="L1107" s="6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>
      <c r="A1108" s="15"/>
      <c r="B1108" s="6"/>
      <c r="C1108" s="16" t="str">
        <f>IF($B1108="","",IFERROR(INDEX(ITENS!$B$6:$B$205,MATCH($B1108,ITENS!$A$6:$A$205,0)),"Item não cadastrado"))</f>
        <v/>
      </c>
      <c r="D1108" s="16" t="str">
        <f>IF($B1108="","",IFERROR(INDEX(ITENS!$C$6:$C$205,MATCH($B1108,ITENS!$A$6:$A$205,0)),"Item não cadastrado"))</f>
        <v/>
      </c>
      <c r="E1108" s="16" t="str">
        <f>IF($B1108="","",IFERROR(INDEX(ITENS!$D$6:$D$205,MATCH($B1108,ITENS!$A$6:$A$205,0)),"Item não cadastrado"))</f>
        <v/>
      </c>
      <c r="F1108" s="16" t="str">
        <f>IF($B1108="","",IFERROR(INDEX(ITENS!$E$6:$E$205,MATCH($B1108,ITENS!$A$6:$A$205,0)),"Item não cadastrado"))</f>
        <v/>
      </c>
      <c r="G1108" s="16" t="str">
        <f>IF($B1108="","",IFERROR(INDEX(ITENS!$G$6:$G$205,MATCH($B1108,ITENS!$A$6:$A$205,0)),"Item não cadastrado"))</f>
        <v/>
      </c>
      <c r="H1108" s="9"/>
      <c r="I1108" s="11" t="str">
        <f t="shared" si="51"/>
        <v/>
      </c>
      <c r="J1108" s="11" t="str">
        <f t="shared" si="52"/>
        <v/>
      </c>
      <c r="K1108" s="11" t="str">
        <f t="shared" si="53"/>
        <v/>
      </c>
      <c r="L1108" s="6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>
      <c r="A1109" s="15"/>
      <c r="B1109" s="6"/>
      <c r="C1109" s="16" t="str">
        <f>IF($B1109="","",IFERROR(INDEX(ITENS!$B$6:$B$205,MATCH($B1109,ITENS!$A$6:$A$205,0)),"Item não cadastrado"))</f>
        <v/>
      </c>
      <c r="D1109" s="16" t="str">
        <f>IF($B1109="","",IFERROR(INDEX(ITENS!$C$6:$C$205,MATCH($B1109,ITENS!$A$6:$A$205,0)),"Item não cadastrado"))</f>
        <v/>
      </c>
      <c r="E1109" s="16" t="str">
        <f>IF($B1109="","",IFERROR(INDEX(ITENS!$D$6:$D$205,MATCH($B1109,ITENS!$A$6:$A$205,0)),"Item não cadastrado"))</f>
        <v/>
      </c>
      <c r="F1109" s="16" t="str">
        <f>IF($B1109="","",IFERROR(INDEX(ITENS!$E$6:$E$205,MATCH($B1109,ITENS!$A$6:$A$205,0)),"Item não cadastrado"))</f>
        <v/>
      </c>
      <c r="G1109" s="16" t="str">
        <f>IF($B1109="","",IFERROR(INDEX(ITENS!$G$6:$G$205,MATCH($B1109,ITENS!$A$6:$A$205,0)),"Item não cadastrado"))</f>
        <v/>
      </c>
      <c r="H1109" s="9"/>
      <c r="I1109" s="11" t="str">
        <f t="shared" si="51"/>
        <v/>
      </c>
      <c r="J1109" s="11" t="str">
        <f t="shared" si="52"/>
        <v/>
      </c>
      <c r="K1109" s="11" t="str">
        <f t="shared" si="53"/>
        <v/>
      </c>
      <c r="L1109" s="6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>
      <c r="A1110" s="15"/>
      <c r="B1110" s="6"/>
      <c r="C1110" s="16" t="str">
        <f>IF($B1110="","",IFERROR(INDEX(ITENS!$B$6:$B$205,MATCH($B1110,ITENS!$A$6:$A$205,0)),"Item não cadastrado"))</f>
        <v/>
      </c>
      <c r="D1110" s="16" t="str">
        <f>IF($B1110="","",IFERROR(INDEX(ITENS!$C$6:$C$205,MATCH($B1110,ITENS!$A$6:$A$205,0)),"Item não cadastrado"))</f>
        <v/>
      </c>
      <c r="E1110" s="16" t="str">
        <f>IF($B1110="","",IFERROR(INDEX(ITENS!$D$6:$D$205,MATCH($B1110,ITENS!$A$6:$A$205,0)),"Item não cadastrado"))</f>
        <v/>
      </c>
      <c r="F1110" s="16" t="str">
        <f>IF($B1110="","",IFERROR(INDEX(ITENS!$E$6:$E$205,MATCH($B1110,ITENS!$A$6:$A$205,0)),"Item não cadastrado"))</f>
        <v/>
      </c>
      <c r="G1110" s="16" t="str">
        <f>IF($B1110="","",IFERROR(INDEX(ITENS!$G$6:$G$205,MATCH($B1110,ITENS!$A$6:$A$205,0)),"Item não cadastrado"))</f>
        <v/>
      </c>
      <c r="H1110" s="9"/>
      <c r="I1110" s="11" t="str">
        <f t="shared" si="51"/>
        <v/>
      </c>
      <c r="J1110" s="11" t="str">
        <f t="shared" si="52"/>
        <v/>
      </c>
      <c r="K1110" s="11" t="str">
        <f t="shared" si="53"/>
        <v/>
      </c>
      <c r="L1110" s="6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>
      <c r="A1111" s="15"/>
      <c r="B1111" s="6"/>
      <c r="C1111" s="16" t="str">
        <f>IF($B1111="","",IFERROR(INDEX(ITENS!$B$6:$B$205,MATCH($B1111,ITENS!$A$6:$A$205,0)),"Item não cadastrado"))</f>
        <v/>
      </c>
      <c r="D1111" s="16" t="str">
        <f>IF($B1111="","",IFERROR(INDEX(ITENS!$C$6:$C$205,MATCH($B1111,ITENS!$A$6:$A$205,0)),"Item não cadastrado"))</f>
        <v/>
      </c>
      <c r="E1111" s="16" t="str">
        <f>IF($B1111="","",IFERROR(INDEX(ITENS!$D$6:$D$205,MATCH($B1111,ITENS!$A$6:$A$205,0)),"Item não cadastrado"))</f>
        <v/>
      </c>
      <c r="F1111" s="16" t="str">
        <f>IF($B1111="","",IFERROR(INDEX(ITENS!$E$6:$E$205,MATCH($B1111,ITENS!$A$6:$A$205,0)),"Item não cadastrado"))</f>
        <v/>
      </c>
      <c r="G1111" s="16" t="str">
        <f>IF($B1111="","",IFERROR(INDEX(ITENS!$G$6:$G$205,MATCH($B1111,ITENS!$A$6:$A$205,0)),"Item não cadastrado"))</f>
        <v/>
      </c>
      <c r="H1111" s="9"/>
      <c r="I1111" s="11" t="str">
        <f t="shared" si="51"/>
        <v/>
      </c>
      <c r="J1111" s="11" t="str">
        <f t="shared" si="52"/>
        <v/>
      </c>
      <c r="K1111" s="11" t="str">
        <f t="shared" si="53"/>
        <v/>
      </c>
      <c r="L1111" s="6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>
      <c r="A1112" s="15"/>
      <c r="B1112" s="6"/>
      <c r="C1112" s="16" t="str">
        <f>IF($B1112="","",IFERROR(INDEX(ITENS!$B$6:$B$205,MATCH($B1112,ITENS!$A$6:$A$205,0)),"Item não cadastrado"))</f>
        <v/>
      </c>
      <c r="D1112" s="16" t="str">
        <f>IF($B1112="","",IFERROR(INDEX(ITENS!$C$6:$C$205,MATCH($B1112,ITENS!$A$6:$A$205,0)),"Item não cadastrado"))</f>
        <v/>
      </c>
      <c r="E1112" s="16" t="str">
        <f>IF($B1112="","",IFERROR(INDEX(ITENS!$D$6:$D$205,MATCH($B1112,ITENS!$A$6:$A$205,0)),"Item não cadastrado"))</f>
        <v/>
      </c>
      <c r="F1112" s="16" t="str">
        <f>IF($B1112="","",IFERROR(INDEX(ITENS!$E$6:$E$205,MATCH($B1112,ITENS!$A$6:$A$205,0)),"Item não cadastrado"))</f>
        <v/>
      </c>
      <c r="G1112" s="16" t="str">
        <f>IF($B1112="","",IFERROR(INDEX(ITENS!$G$6:$G$205,MATCH($B1112,ITENS!$A$6:$A$205,0)),"Item não cadastrado"))</f>
        <v/>
      </c>
      <c r="H1112" s="9"/>
      <c r="I1112" s="11" t="str">
        <f t="shared" si="51"/>
        <v/>
      </c>
      <c r="J1112" s="11" t="str">
        <f t="shared" si="52"/>
        <v/>
      </c>
      <c r="K1112" s="11" t="str">
        <f t="shared" si="53"/>
        <v/>
      </c>
      <c r="L1112" s="6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>
      <c r="A1113" s="15"/>
      <c r="B1113" s="6"/>
      <c r="C1113" s="16" t="str">
        <f>IF($B1113="","",IFERROR(INDEX(ITENS!$B$6:$B$205,MATCH($B1113,ITENS!$A$6:$A$205,0)),"Item não cadastrado"))</f>
        <v/>
      </c>
      <c r="D1113" s="16" t="str">
        <f>IF($B1113="","",IFERROR(INDEX(ITENS!$C$6:$C$205,MATCH($B1113,ITENS!$A$6:$A$205,0)),"Item não cadastrado"))</f>
        <v/>
      </c>
      <c r="E1113" s="16" t="str">
        <f>IF($B1113="","",IFERROR(INDEX(ITENS!$D$6:$D$205,MATCH($B1113,ITENS!$A$6:$A$205,0)),"Item não cadastrado"))</f>
        <v/>
      </c>
      <c r="F1113" s="16" t="str">
        <f>IF($B1113="","",IFERROR(INDEX(ITENS!$E$6:$E$205,MATCH($B1113,ITENS!$A$6:$A$205,0)),"Item não cadastrado"))</f>
        <v/>
      </c>
      <c r="G1113" s="16" t="str">
        <f>IF($B1113="","",IFERROR(INDEX(ITENS!$G$6:$G$205,MATCH($B1113,ITENS!$A$6:$A$205,0)),"Item não cadastrado"))</f>
        <v/>
      </c>
      <c r="H1113" s="9"/>
      <c r="I1113" s="11" t="str">
        <f t="shared" si="51"/>
        <v/>
      </c>
      <c r="J1113" s="11" t="str">
        <f t="shared" si="52"/>
        <v/>
      </c>
      <c r="K1113" s="11" t="str">
        <f t="shared" si="53"/>
        <v/>
      </c>
      <c r="L1113" s="6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>
      <c r="A1114" s="15"/>
      <c r="B1114" s="6"/>
      <c r="C1114" s="16" t="str">
        <f>IF($B1114="","",IFERROR(INDEX(ITENS!$B$6:$B$205,MATCH($B1114,ITENS!$A$6:$A$205,0)),"Item não cadastrado"))</f>
        <v/>
      </c>
      <c r="D1114" s="16" t="str">
        <f>IF($B1114="","",IFERROR(INDEX(ITENS!$C$6:$C$205,MATCH($B1114,ITENS!$A$6:$A$205,0)),"Item não cadastrado"))</f>
        <v/>
      </c>
      <c r="E1114" s="16" t="str">
        <f>IF($B1114="","",IFERROR(INDEX(ITENS!$D$6:$D$205,MATCH($B1114,ITENS!$A$6:$A$205,0)),"Item não cadastrado"))</f>
        <v/>
      </c>
      <c r="F1114" s="16" t="str">
        <f>IF($B1114="","",IFERROR(INDEX(ITENS!$E$6:$E$205,MATCH($B1114,ITENS!$A$6:$A$205,0)),"Item não cadastrado"))</f>
        <v/>
      </c>
      <c r="G1114" s="16" t="str">
        <f>IF($B1114="","",IFERROR(INDEX(ITENS!$G$6:$G$205,MATCH($B1114,ITENS!$A$6:$A$205,0)),"Item não cadastrado"))</f>
        <v/>
      </c>
      <c r="H1114" s="9"/>
      <c r="I1114" s="11" t="str">
        <f t="shared" si="51"/>
        <v/>
      </c>
      <c r="J1114" s="11" t="str">
        <f t="shared" si="52"/>
        <v/>
      </c>
      <c r="K1114" s="11" t="str">
        <f t="shared" si="53"/>
        <v/>
      </c>
      <c r="L1114" s="6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>
      <c r="A1115" s="15"/>
      <c r="B1115" s="6"/>
      <c r="C1115" s="16" t="str">
        <f>IF($B1115="","",IFERROR(INDEX(ITENS!$B$6:$B$205,MATCH($B1115,ITENS!$A$6:$A$205,0)),"Item não cadastrado"))</f>
        <v/>
      </c>
      <c r="D1115" s="16" t="str">
        <f>IF($B1115="","",IFERROR(INDEX(ITENS!$C$6:$C$205,MATCH($B1115,ITENS!$A$6:$A$205,0)),"Item não cadastrado"))</f>
        <v/>
      </c>
      <c r="E1115" s="16" t="str">
        <f>IF($B1115="","",IFERROR(INDEX(ITENS!$D$6:$D$205,MATCH($B1115,ITENS!$A$6:$A$205,0)),"Item não cadastrado"))</f>
        <v/>
      </c>
      <c r="F1115" s="16" t="str">
        <f>IF($B1115="","",IFERROR(INDEX(ITENS!$E$6:$E$205,MATCH($B1115,ITENS!$A$6:$A$205,0)),"Item não cadastrado"))</f>
        <v/>
      </c>
      <c r="G1115" s="16" t="str">
        <f>IF($B1115="","",IFERROR(INDEX(ITENS!$G$6:$G$205,MATCH($B1115,ITENS!$A$6:$A$205,0)),"Item não cadastrado"))</f>
        <v/>
      </c>
      <c r="H1115" s="9"/>
      <c r="I1115" s="11" t="str">
        <f t="shared" si="51"/>
        <v/>
      </c>
      <c r="J1115" s="11" t="str">
        <f t="shared" si="52"/>
        <v/>
      </c>
      <c r="K1115" s="11" t="str">
        <f t="shared" si="53"/>
        <v/>
      </c>
      <c r="L1115" s="6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>
      <c r="A1116" s="15"/>
      <c r="B1116" s="6"/>
      <c r="C1116" s="16" t="str">
        <f>IF($B1116="","",IFERROR(INDEX(ITENS!$B$6:$B$205,MATCH($B1116,ITENS!$A$6:$A$205,0)),"Item não cadastrado"))</f>
        <v/>
      </c>
      <c r="D1116" s="16" t="str">
        <f>IF($B1116="","",IFERROR(INDEX(ITENS!$C$6:$C$205,MATCH($B1116,ITENS!$A$6:$A$205,0)),"Item não cadastrado"))</f>
        <v/>
      </c>
      <c r="E1116" s="16" t="str">
        <f>IF($B1116="","",IFERROR(INDEX(ITENS!$D$6:$D$205,MATCH($B1116,ITENS!$A$6:$A$205,0)),"Item não cadastrado"))</f>
        <v/>
      </c>
      <c r="F1116" s="16" t="str">
        <f>IF($B1116="","",IFERROR(INDEX(ITENS!$E$6:$E$205,MATCH($B1116,ITENS!$A$6:$A$205,0)),"Item não cadastrado"))</f>
        <v/>
      </c>
      <c r="G1116" s="16" t="str">
        <f>IF($B1116="","",IFERROR(INDEX(ITENS!$G$6:$G$205,MATCH($B1116,ITENS!$A$6:$A$205,0)),"Item não cadastrado"))</f>
        <v/>
      </c>
      <c r="H1116" s="9"/>
      <c r="I1116" s="11" t="str">
        <f t="shared" si="51"/>
        <v/>
      </c>
      <c r="J1116" s="11" t="str">
        <f t="shared" si="52"/>
        <v/>
      </c>
      <c r="K1116" s="11" t="str">
        <f t="shared" si="53"/>
        <v/>
      </c>
      <c r="L1116" s="6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>
      <c r="A1117" s="15"/>
      <c r="B1117" s="6"/>
      <c r="C1117" s="16" t="str">
        <f>IF($B1117="","",IFERROR(INDEX(ITENS!$B$6:$B$205,MATCH($B1117,ITENS!$A$6:$A$205,0)),"Item não cadastrado"))</f>
        <v/>
      </c>
      <c r="D1117" s="16" t="str">
        <f>IF($B1117="","",IFERROR(INDEX(ITENS!$C$6:$C$205,MATCH($B1117,ITENS!$A$6:$A$205,0)),"Item não cadastrado"))</f>
        <v/>
      </c>
      <c r="E1117" s="16" t="str">
        <f>IF($B1117="","",IFERROR(INDEX(ITENS!$D$6:$D$205,MATCH($B1117,ITENS!$A$6:$A$205,0)),"Item não cadastrado"))</f>
        <v/>
      </c>
      <c r="F1117" s="16" t="str">
        <f>IF($B1117="","",IFERROR(INDEX(ITENS!$E$6:$E$205,MATCH($B1117,ITENS!$A$6:$A$205,0)),"Item não cadastrado"))</f>
        <v/>
      </c>
      <c r="G1117" s="16" t="str">
        <f>IF($B1117="","",IFERROR(INDEX(ITENS!$G$6:$G$205,MATCH($B1117,ITENS!$A$6:$A$205,0)),"Item não cadastrado"))</f>
        <v/>
      </c>
      <c r="H1117" s="9"/>
      <c r="I1117" s="11" t="str">
        <f t="shared" si="51"/>
        <v/>
      </c>
      <c r="J1117" s="11" t="str">
        <f t="shared" si="52"/>
        <v/>
      </c>
      <c r="K1117" s="11" t="str">
        <f t="shared" si="53"/>
        <v/>
      </c>
      <c r="L1117" s="6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>
      <c r="A1118" s="15"/>
      <c r="B1118" s="6"/>
      <c r="C1118" s="16" t="str">
        <f>IF($B1118="","",IFERROR(INDEX(ITENS!$B$6:$B$205,MATCH($B1118,ITENS!$A$6:$A$205,0)),"Item não cadastrado"))</f>
        <v/>
      </c>
      <c r="D1118" s="16" t="str">
        <f>IF($B1118="","",IFERROR(INDEX(ITENS!$C$6:$C$205,MATCH($B1118,ITENS!$A$6:$A$205,0)),"Item não cadastrado"))</f>
        <v/>
      </c>
      <c r="E1118" s="16" t="str">
        <f>IF($B1118="","",IFERROR(INDEX(ITENS!$D$6:$D$205,MATCH($B1118,ITENS!$A$6:$A$205,0)),"Item não cadastrado"))</f>
        <v/>
      </c>
      <c r="F1118" s="16" t="str">
        <f>IF($B1118="","",IFERROR(INDEX(ITENS!$E$6:$E$205,MATCH($B1118,ITENS!$A$6:$A$205,0)),"Item não cadastrado"))</f>
        <v/>
      </c>
      <c r="G1118" s="16" t="str">
        <f>IF($B1118="","",IFERROR(INDEX(ITENS!$G$6:$G$205,MATCH($B1118,ITENS!$A$6:$A$205,0)),"Item não cadastrado"))</f>
        <v/>
      </c>
      <c r="H1118" s="9"/>
      <c r="I1118" s="11" t="str">
        <f t="shared" si="51"/>
        <v/>
      </c>
      <c r="J1118" s="11" t="str">
        <f t="shared" si="52"/>
        <v/>
      </c>
      <c r="K1118" s="11" t="str">
        <f t="shared" si="53"/>
        <v/>
      </c>
      <c r="L1118" s="6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>
      <c r="A1119" s="15"/>
      <c r="B1119" s="6"/>
      <c r="C1119" s="16" t="str">
        <f>IF($B1119="","",IFERROR(INDEX(ITENS!$B$6:$B$205,MATCH($B1119,ITENS!$A$6:$A$205,0)),"Item não cadastrado"))</f>
        <v/>
      </c>
      <c r="D1119" s="16" t="str">
        <f>IF($B1119="","",IFERROR(INDEX(ITENS!$C$6:$C$205,MATCH($B1119,ITENS!$A$6:$A$205,0)),"Item não cadastrado"))</f>
        <v/>
      </c>
      <c r="E1119" s="16" t="str">
        <f>IF($B1119="","",IFERROR(INDEX(ITENS!$D$6:$D$205,MATCH($B1119,ITENS!$A$6:$A$205,0)),"Item não cadastrado"))</f>
        <v/>
      </c>
      <c r="F1119" s="16" t="str">
        <f>IF($B1119="","",IFERROR(INDEX(ITENS!$E$6:$E$205,MATCH($B1119,ITENS!$A$6:$A$205,0)),"Item não cadastrado"))</f>
        <v/>
      </c>
      <c r="G1119" s="16" t="str">
        <f>IF($B1119="","",IFERROR(INDEX(ITENS!$G$6:$G$205,MATCH($B1119,ITENS!$A$6:$A$205,0)),"Item não cadastrado"))</f>
        <v/>
      </c>
      <c r="H1119" s="9"/>
      <c r="I1119" s="11" t="str">
        <f t="shared" si="51"/>
        <v/>
      </c>
      <c r="J1119" s="11" t="str">
        <f t="shared" si="52"/>
        <v/>
      </c>
      <c r="K1119" s="11" t="str">
        <f t="shared" si="53"/>
        <v/>
      </c>
      <c r="L1119" s="6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>
      <c r="A1120" s="15"/>
      <c r="B1120" s="6"/>
      <c r="C1120" s="16" t="str">
        <f>IF($B1120="","",IFERROR(INDEX(ITENS!$B$6:$B$205,MATCH($B1120,ITENS!$A$6:$A$205,0)),"Item não cadastrado"))</f>
        <v/>
      </c>
      <c r="D1120" s="16" t="str">
        <f>IF($B1120="","",IFERROR(INDEX(ITENS!$C$6:$C$205,MATCH($B1120,ITENS!$A$6:$A$205,0)),"Item não cadastrado"))</f>
        <v/>
      </c>
      <c r="E1120" s="16" t="str">
        <f>IF($B1120="","",IFERROR(INDEX(ITENS!$D$6:$D$205,MATCH($B1120,ITENS!$A$6:$A$205,0)),"Item não cadastrado"))</f>
        <v/>
      </c>
      <c r="F1120" s="16" t="str">
        <f>IF($B1120="","",IFERROR(INDEX(ITENS!$E$6:$E$205,MATCH($B1120,ITENS!$A$6:$A$205,0)),"Item não cadastrado"))</f>
        <v/>
      </c>
      <c r="G1120" s="16" t="str">
        <f>IF($B1120="","",IFERROR(INDEX(ITENS!$G$6:$G$205,MATCH($B1120,ITENS!$A$6:$A$205,0)),"Item não cadastrado"))</f>
        <v/>
      </c>
      <c r="H1120" s="9"/>
      <c r="I1120" s="11" t="str">
        <f t="shared" si="51"/>
        <v/>
      </c>
      <c r="J1120" s="11" t="str">
        <f t="shared" si="52"/>
        <v/>
      </c>
      <c r="K1120" s="11" t="str">
        <f t="shared" si="53"/>
        <v/>
      </c>
      <c r="L1120" s="6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>
      <c r="A1121" s="15"/>
      <c r="B1121" s="6"/>
      <c r="C1121" s="16" t="str">
        <f>IF($B1121="","",IFERROR(INDEX(ITENS!$B$6:$B$205,MATCH($B1121,ITENS!$A$6:$A$205,0)),"Item não cadastrado"))</f>
        <v/>
      </c>
      <c r="D1121" s="16" t="str">
        <f>IF($B1121="","",IFERROR(INDEX(ITENS!$C$6:$C$205,MATCH($B1121,ITENS!$A$6:$A$205,0)),"Item não cadastrado"))</f>
        <v/>
      </c>
      <c r="E1121" s="16" t="str">
        <f>IF($B1121="","",IFERROR(INDEX(ITENS!$D$6:$D$205,MATCH($B1121,ITENS!$A$6:$A$205,0)),"Item não cadastrado"))</f>
        <v/>
      </c>
      <c r="F1121" s="16" t="str">
        <f>IF($B1121="","",IFERROR(INDEX(ITENS!$E$6:$E$205,MATCH($B1121,ITENS!$A$6:$A$205,0)),"Item não cadastrado"))</f>
        <v/>
      </c>
      <c r="G1121" s="16" t="str">
        <f>IF($B1121="","",IFERROR(INDEX(ITENS!$G$6:$G$205,MATCH($B1121,ITENS!$A$6:$A$205,0)),"Item não cadastrado"))</f>
        <v/>
      </c>
      <c r="H1121" s="9"/>
      <c r="I1121" s="11" t="str">
        <f t="shared" si="51"/>
        <v/>
      </c>
      <c r="J1121" s="11" t="str">
        <f t="shared" si="52"/>
        <v/>
      </c>
      <c r="K1121" s="11" t="str">
        <f t="shared" si="53"/>
        <v/>
      </c>
      <c r="L1121" s="6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>
      <c r="A1122" s="15"/>
      <c r="B1122" s="6"/>
      <c r="C1122" s="16" t="str">
        <f>IF($B1122="","",IFERROR(INDEX(ITENS!$B$6:$B$205,MATCH($B1122,ITENS!$A$6:$A$205,0)),"Item não cadastrado"))</f>
        <v/>
      </c>
      <c r="D1122" s="16" t="str">
        <f>IF($B1122="","",IFERROR(INDEX(ITENS!$C$6:$C$205,MATCH($B1122,ITENS!$A$6:$A$205,0)),"Item não cadastrado"))</f>
        <v/>
      </c>
      <c r="E1122" s="16" t="str">
        <f>IF($B1122="","",IFERROR(INDEX(ITENS!$D$6:$D$205,MATCH($B1122,ITENS!$A$6:$A$205,0)),"Item não cadastrado"))</f>
        <v/>
      </c>
      <c r="F1122" s="16" t="str">
        <f>IF($B1122="","",IFERROR(INDEX(ITENS!$E$6:$E$205,MATCH($B1122,ITENS!$A$6:$A$205,0)),"Item não cadastrado"))</f>
        <v/>
      </c>
      <c r="G1122" s="16" t="str">
        <f>IF($B1122="","",IFERROR(INDEX(ITENS!$G$6:$G$205,MATCH($B1122,ITENS!$A$6:$A$205,0)),"Item não cadastrado"))</f>
        <v/>
      </c>
      <c r="H1122" s="9"/>
      <c r="I1122" s="11" t="str">
        <f t="shared" si="51"/>
        <v/>
      </c>
      <c r="J1122" s="11" t="str">
        <f t="shared" si="52"/>
        <v/>
      </c>
      <c r="K1122" s="11" t="str">
        <f t="shared" si="53"/>
        <v/>
      </c>
      <c r="L1122" s="6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>
      <c r="A1123" s="15"/>
      <c r="B1123" s="6"/>
      <c r="C1123" s="16" t="str">
        <f>IF($B1123="","",IFERROR(INDEX(ITENS!$B$6:$B$205,MATCH($B1123,ITENS!$A$6:$A$205,0)),"Item não cadastrado"))</f>
        <v/>
      </c>
      <c r="D1123" s="16" t="str">
        <f>IF($B1123="","",IFERROR(INDEX(ITENS!$C$6:$C$205,MATCH($B1123,ITENS!$A$6:$A$205,0)),"Item não cadastrado"))</f>
        <v/>
      </c>
      <c r="E1123" s="16" t="str">
        <f>IF($B1123="","",IFERROR(INDEX(ITENS!$D$6:$D$205,MATCH($B1123,ITENS!$A$6:$A$205,0)),"Item não cadastrado"))</f>
        <v/>
      </c>
      <c r="F1123" s="16" t="str">
        <f>IF($B1123="","",IFERROR(INDEX(ITENS!$E$6:$E$205,MATCH($B1123,ITENS!$A$6:$A$205,0)),"Item não cadastrado"))</f>
        <v/>
      </c>
      <c r="G1123" s="16" t="str">
        <f>IF($B1123="","",IFERROR(INDEX(ITENS!$G$6:$G$205,MATCH($B1123,ITENS!$A$6:$A$205,0)),"Item não cadastrado"))</f>
        <v/>
      </c>
      <c r="H1123" s="9"/>
      <c r="I1123" s="11" t="str">
        <f t="shared" si="51"/>
        <v/>
      </c>
      <c r="J1123" s="11" t="str">
        <f t="shared" si="52"/>
        <v/>
      </c>
      <c r="K1123" s="11" t="str">
        <f t="shared" si="53"/>
        <v/>
      </c>
      <c r="L1123" s="6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>
      <c r="A1124" s="15"/>
      <c r="B1124" s="6"/>
      <c r="C1124" s="16" t="str">
        <f>IF($B1124="","",IFERROR(INDEX(ITENS!$B$6:$B$205,MATCH($B1124,ITENS!$A$6:$A$205,0)),"Item não cadastrado"))</f>
        <v/>
      </c>
      <c r="D1124" s="16" t="str">
        <f>IF($B1124="","",IFERROR(INDEX(ITENS!$C$6:$C$205,MATCH($B1124,ITENS!$A$6:$A$205,0)),"Item não cadastrado"))</f>
        <v/>
      </c>
      <c r="E1124" s="16" t="str">
        <f>IF($B1124="","",IFERROR(INDEX(ITENS!$D$6:$D$205,MATCH($B1124,ITENS!$A$6:$A$205,0)),"Item não cadastrado"))</f>
        <v/>
      </c>
      <c r="F1124" s="16" t="str">
        <f>IF($B1124="","",IFERROR(INDEX(ITENS!$E$6:$E$205,MATCH($B1124,ITENS!$A$6:$A$205,0)),"Item não cadastrado"))</f>
        <v/>
      </c>
      <c r="G1124" s="16" t="str">
        <f>IF($B1124="","",IFERROR(INDEX(ITENS!$G$6:$G$205,MATCH($B1124,ITENS!$A$6:$A$205,0)),"Item não cadastrado"))</f>
        <v/>
      </c>
      <c r="H1124" s="9"/>
      <c r="I1124" s="11" t="str">
        <f t="shared" si="51"/>
        <v/>
      </c>
      <c r="J1124" s="11" t="str">
        <f t="shared" si="52"/>
        <v/>
      </c>
      <c r="K1124" s="11" t="str">
        <f t="shared" si="53"/>
        <v/>
      </c>
      <c r="L1124" s="6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>
      <c r="A1125" s="15"/>
      <c r="B1125" s="6"/>
      <c r="C1125" s="16" t="str">
        <f>IF($B1125="","",IFERROR(INDEX(ITENS!$B$6:$B$205,MATCH($B1125,ITENS!$A$6:$A$205,0)),"Item não cadastrado"))</f>
        <v/>
      </c>
      <c r="D1125" s="16" t="str">
        <f>IF($B1125="","",IFERROR(INDEX(ITENS!$C$6:$C$205,MATCH($B1125,ITENS!$A$6:$A$205,0)),"Item não cadastrado"))</f>
        <v/>
      </c>
      <c r="E1125" s="16" t="str">
        <f>IF($B1125="","",IFERROR(INDEX(ITENS!$D$6:$D$205,MATCH($B1125,ITENS!$A$6:$A$205,0)),"Item não cadastrado"))</f>
        <v/>
      </c>
      <c r="F1125" s="16" t="str">
        <f>IF($B1125="","",IFERROR(INDEX(ITENS!$E$6:$E$205,MATCH($B1125,ITENS!$A$6:$A$205,0)),"Item não cadastrado"))</f>
        <v/>
      </c>
      <c r="G1125" s="16" t="str">
        <f>IF($B1125="","",IFERROR(INDEX(ITENS!$G$6:$G$205,MATCH($B1125,ITENS!$A$6:$A$205,0)),"Item não cadastrado"))</f>
        <v/>
      </c>
      <c r="H1125" s="9"/>
      <c r="I1125" s="11" t="str">
        <f t="shared" si="51"/>
        <v/>
      </c>
      <c r="J1125" s="11" t="str">
        <f t="shared" si="52"/>
        <v/>
      </c>
      <c r="K1125" s="11" t="str">
        <f t="shared" si="53"/>
        <v/>
      </c>
      <c r="L1125" s="6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>
      <c r="A1126" s="15"/>
      <c r="B1126" s="6"/>
      <c r="C1126" s="16" t="str">
        <f>IF($B1126="","",IFERROR(INDEX(ITENS!$B$6:$B$205,MATCH($B1126,ITENS!$A$6:$A$205,0)),"Item não cadastrado"))</f>
        <v/>
      </c>
      <c r="D1126" s="16" t="str">
        <f>IF($B1126="","",IFERROR(INDEX(ITENS!$C$6:$C$205,MATCH($B1126,ITENS!$A$6:$A$205,0)),"Item não cadastrado"))</f>
        <v/>
      </c>
      <c r="E1126" s="16" t="str">
        <f>IF($B1126="","",IFERROR(INDEX(ITENS!$D$6:$D$205,MATCH($B1126,ITENS!$A$6:$A$205,0)),"Item não cadastrado"))</f>
        <v/>
      </c>
      <c r="F1126" s="16" t="str">
        <f>IF($B1126="","",IFERROR(INDEX(ITENS!$E$6:$E$205,MATCH($B1126,ITENS!$A$6:$A$205,0)),"Item não cadastrado"))</f>
        <v/>
      </c>
      <c r="G1126" s="16" t="str">
        <f>IF($B1126="","",IFERROR(INDEX(ITENS!$G$6:$G$205,MATCH($B1126,ITENS!$A$6:$A$205,0)),"Item não cadastrado"))</f>
        <v/>
      </c>
      <c r="H1126" s="9"/>
      <c r="I1126" s="11" t="str">
        <f t="shared" si="51"/>
        <v/>
      </c>
      <c r="J1126" s="11" t="str">
        <f t="shared" si="52"/>
        <v/>
      </c>
      <c r="K1126" s="11" t="str">
        <f t="shared" si="53"/>
        <v/>
      </c>
      <c r="L1126" s="6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>
      <c r="A1127" s="15"/>
      <c r="B1127" s="6"/>
      <c r="C1127" s="16" t="str">
        <f>IF($B1127="","",IFERROR(INDEX(ITENS!$B$6:$B$205,MATCH($B1127,ITENS!$A$6:$A$205,0)),"Item não cadastrado"))</f>
        <v/>
      </c>
      <c r="D1127" s="16" t="str">
        <f>IF($B1127="","",IFERROR(INDEX(ITENS!$C$6:$C$205,MATCH($B1127,ITENS!$A$6:$A$205,0)),"Item não cadastrado"))</f>
        <v/>
      </c>
      <c r="E1127" s="16" t="str">
        <f>IF($B1127="","",IFERROR(INDEX(ITENS!$D$6:$D$205,MATCH($B1127,ITENS!$A$6:$A$205,0)),"Item não cadastrado"))</f>
        <v/>
      </c>
      <c r="F1127" s="16" t="str">
        <f>IF($B1127="","",IFERROR(INDEX(ITENS!$E$6:$E$205,MATCH($B1127,ITENS!$A$6:$A$205,0)),"Item não cadastrado"))</f>
        <v/>
      </c>
      <c r="G1127" s="16" t="str">
        <f>IF($B1127="","",IFERROR(INDEX(ITENS!$G$6:$G$205,MATCH($B1127,ITENS!$A$6:$A$205,0)),"Item não cadastrado"))</f>
        <v/>
      </c>
      <c r="H1127" s="9"/>
      <c r="I1127" s="11" t="str">
        <f t="shared" si="51"/>
        <v/>
      </c>
      <c r="J1127" s="11" t="str">
        <f t="shared" si="52"/>
        <v/>
      </c>
      <c r="K1127" s="11" t="str">
        <f t="shared" si="53"/>
        <v/>
      </c>
      <c r="L1127" s="6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>
      <c r="A1128" s="15"/>
      <c r="B1128" s="6"/>
      <c r="C1128" s="16" t="str">
        <f>IF($B1128="","",IFERROR(INDEX(ITENS!$B$6:$B$205,MATCH($B1128,ITENS!$A$6:$A$205,0)),"Item não cadastrado"))</f>
        <v/>
      </c>
      <c r="D1128" s="16" t="str">
        <f>IF($B1128="","",IFERROR(INDEX(ITENS!$C$6:$C$205,MATCH($B1128,ITENS!$A$6:$A$205,0)),"Item não cadastrado"))</f>
        <v/>
      </c>
      <c r="E1128" s="16" t="str">
        <f>IF($B1128="","",IFERROR(INDEX(ITENS!$D$6:$D$205,MATCH($B1128,ITENS!$A$6:$A$205,0)),"Item não cadastrado"))</f>
        <v/>
      </c>
      <c r="F1128" s="16" t="str">
        <f>IF($B1128="","",IFERROR(INDEX(ITENS!$E$6:$E$205,MATCH($B1128,ITENS!$A$6:$A$205,0)),"Item não cadastrado"))</f>
        <v/>
      </c>
      <c r="G1128" s="16" t="str">
        <f>IF($B1128="","",IFERROR(INDEX(ITENS!$G$6:$G$205,MATCH($B1128,ITENS!$A$6:$A$205,0)),"Item não cadastrado"))</f>
        <v/>
      </c>
      <c r="H1128" s="9"/>
      <c r="I1128" s="11" t="str">
        <f t="shared" si="51"/>
        <v/>
      </c>
      <c r="J1128" s="11" t="str">
        <f t="shared" si="52"/>
        <v/>
      </c>
      <c r="K1128" s="11" t="str">
        <f t="shared" si="53"/>
        <v/>
      </c>
      <c r="L1128" s="6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>
      <c r="A1129" s="15"/>
      <c r="B1129" s="6"/>
      <c r="C1129" s="16" t="str">
        <f>IF($B1129="","",IFERROR(INDEX(ITENS!$B$6:$B$205,MATCH($B1129,ITENS!$A$6:$A$205,0)),"Item não cadastrado"))</f>
        <v/>
      </c>
      <c r="D1129" s="16" t="str">
        <f>IF($B1129="","",IFERROR(INDEX(ITENS!$C$6:$C$205,MATCH($B1129,ITENS!$A$6:$A$205,0)),"Item não cadastrado"))</f>
        <v/>
      </c>
      <c r="E1129" s="16" t="str">
        <f>IF($B1129="","",IFERROR(INDEX(ITENS!$D$6:$D$205,MATCH($B1129,ITENS!$A$6:$A$205,0)),"Item não cadastrado"))</f>
        <v/>
      </c>
      <c r="F1129" s="16" t="str">
        <f>IF($B1129="","",IFERROR(INDEX(ITENS!$E$6:$E$205,MATCH($B1129,ITENS!$A$6:$A$205,0)),"Item não cadastrado"))</f>
        <v/>
      </c>
      <c r="G1129" s="16" t="str">
        <f>IF($B1129="","",IFERROR(INDEX(ITENS!$G$6:$G$205,MATCH($B1129,ITENS!$A$6:$A$205,0)),"Item não cadastrado"))</f>
        <v/>
      </c>
      <c r="H1129" s="9"/>
      <c r="I1129" s="11" t="str">
        <f t="shared" si="51"/>
        <v/>
      </c>
      <c r="J1129" s="11" t="str">
        <f t="shared" si="52"/>
        <v/>
      </c>
      <c r="K1129" s="11" t="str">
        <f t="shared" si="53"/>
        <v/>
      </c>
      <c r="L1129" s="6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>
      <c r="A1130" s="15"/>
      <c r="B1130" s="6"/>
      <c r="C1130" s="16" t="str">
        <f>IF($B1130="","",IFERROR(INDEX(ITENS!$B$6:$B$205,MATCH($B1130,ITENS!$A$6:$A$205,0)),"Item não cadastrado"))</f>
        <v/>
      </c>
      <c r="D1130" s="16" t="str">
        <f>IF($B1130="","",IFERROR(INDEX(ITENS!$C$6:$C$205,MATCH($B1130,ITENS!$A$6:$A$205,0)),"Item não cadastrado"))</f>
        <v/>
      </c>
      <c r="E1130" s="16" t="str">
        <f>IF($B1130="","",IFERROR(INDEX(ITENS!$D$6:$D$205,MATCH($B1130,ITENS!$A$6:$A$205,0)),"Item não cadastrado"))</f>
        <v/>
      </c>
      <c r="F1130" s="16" t="str">
        <f>IF($B1130="","",IFERROR(INDEX(ITENS!$E$6:$E$205,MATCH($B1130,ITENS!$A$6:$A$205,0)),"Item não cadastrado"))</f>
        <v/>
      </c>
      <c r="G1130" s="16" t="str">
        <f>IF($B1130="","",IFERROR(INDEX(ITENS!$G$6:$G$205,MATCH($B1130,ITENS!$A$6:$A$205,0)),"Item não cadastrado"))</f>
        <v/>
      </c>
      <c r="H1130" s="9"/>
      <c r="I1130" s="11" t="str">
        <f t="shared" si="51"/>
        <v/>
      </c>
      <c r="J1130" s="11" t="str">
        <f t="shared" si="52"/>
        <v/>
      </c>
      <c r="K1130" s="11" t="str">
        <f t="shared" si="53"/>
        <v/>
      </c>
      <c r="L1130" s="6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>
      <c r="A1131" s="15"/>
      <c r="B1131" s="6"/>
      <c r="C1131" s="16" t="str">
        <f>IF($B1131="","",IFERROR(INDEX(ITENS!$B$6:$B$205,MATCH($B1131,ITENS!$A$6:$A$205,0)),"Item não cadastrado"))</f>
        <v/>
      </c>
      <c r="D1131" s="16" t="str">
        <f>IF($B1131="","",IFERROR(INDEX(ITENS!$C$6:$C$205,MATCH($B1131,ITENS!$A$6:$A$205,0)),"Item não cadastrado"))</f>
        <v/>
      </c>
      <c r="E1131" s="16" t="str">
        <f>IF($B1131="","",IFERROR(INDEX(ITENS!$D$6:$D$205,MATCH($B1131,ITENS!$A$6:$A$205,0)),"Item não cadastrado"))</f>
        <v/>
      </c>
      <c r="F1131" s="16" t="str">
        <f>IF($B1131="","",IFERROR(INDEX(ITENS!$E$6:$E$205,MATCH($B1131,ITENS!$A$6:$A$205,0)),"Item não cadastrado"))</f>
        <v/>
      </c>
      <c r="G1131" s="16" t="str">
        <f>IF($B1131="","",IFERROR(INDEX(ITENS!$G$6:$G$205,MATCH($B1131,ITENS!$A$6:$A$205,0)),"Item não cadastrado"))</f>
        <v/>
      </c>
      <c r="H1131" s="9"/>
      <c r="I1131" s="11" t="str">
        <f t="shared" si="51"/>
        <v/>
      </c>
      <c r="J1131" s="11" t="str">
        <f t="shared" si="52"/>
        <v/>
      </c>
      <c r="K1131" s="11" t="str">
        <f t="shared" si="53"/>
        <v/>
      </c>
      <c r="L1131" s="6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>
      <c r="A1132" s="15"/>
      <c r="B1132" s="6"/>
      <c r="C1132" s="16" t="str">
        <f>IF($B1132="","",IFERROR(INDEX(ITENS!$B$6:$B$205,MATCH($B1132,ITENS!$A$6:$A$205,0)),"Item não cadastrado"))</f>
        <v/>
      </c>
      <c r="D1132" s="16" t="str">
        <f>IF($B1132="","",IFERROR(INDEX(ITENS!$C$6:$C$205,MATCH($B1132,ITENS!$A$6:$A$205,0)),"Item não cadastrado"))</f>
        <v/>
      </c>
      <c r="E1132" s="16" t="str">
        <f>IF($B1132="","",IFERROR(INDEX(ITENS!$D$6:$D$205,MATCH($B1132,ITENS!$A$6:$A$205,0)),"Item não cadastrado"))</f>
        <v/>
      </c>
      <c r="F1132" s="16" t="str">
        <f>IF($B1132="","",IFERROR(INDEX(ITENS!$E$6:$E$205,MATCH($B1132,ITENS!$A$6:$A$205,0)),"Item não cadastrado"))</f>
        <v/>
      </c>
      <c r="G1132" s="16" t="str">
        <f>IF($B1132="","",IFERROR(INDEX(ITENS!$G$6:$G$205,MATCH($B1132,ITENS!$A$6:$A$205,0)),"Item não cadastrado"))</f>
        <v/>
      </c>
      <c r="H1132" s="9"/>
      <c r="I1132" s="11" t="str">
        <f t="shared" si="51"/>
        <v/>
      </c>
      <c r="J1132" s="11" t="str">
        <f t="shared" si="52"/>
        <v/>
      </c>
      <c r="K1132" s="11" t="str">
        <f t="shared" si="53"/>
        <v/>
      </c>
      <c r="L1132" s="6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>
      <c r="A1133" s="15"/>
      <c r="B1133" s="6"/>
      <c r="C1133" s="16" t="str">
        <f>IF($B1133="","",IFERROR(INDEX(ITENS!$B$6:$B$205,MATCH($B1133,ITENS!$A$6:$A$205,0)),"Item não cadastrado"))</f>
        <v/>
      </c>
      <c r="D1133" s="16" t="str">
        <f>IF($B1133="","",IFERROR(INDEX(ITENS!$C$6:$C$205,MATCH($B1133,ITENS!$A$6:$A$205,0)),"Item não cadastrado"))</f>
        <v/>
      </c>
      <c r="E1133" s="16" t="str">
        <f>IF($B1133="","",IFERROR(INDEX(ITENS!$D$6:$D$205,MATCH($B1133,ITENS!$A$6:$A$205,0)),"Item não cadastrado"))</f>
        <v/>
      </c>
      <c r="F1133" s="16" t="str">
        <f>IF($B1133="","",IFERROR(INDEX(ITENS!$E$6:$E$205,MATCH($B1133,ITENS!$A$6:$A$205,0)),"Item não cadastrado"))</f>
        <v/>
      </c>
      <c r="G1133" s="16" t="str">
        <f>IF($B1133="","",IFERROR(INDEX(ITENS!$G$6:$G$205,MATCH($B1133,ITENS!$A$6:$A$205,0)),"Item não cadastrado"))</f>
        <v/>
      </c>
      <c r="H1133" s="9"/>
      <c r="I1133" s="11" t="str">
        <f t="shared" si="51"/>
        <v/>
      </c>
      <c r="J1133" s="11" t="str">
        <f t="shared" si="52"/>
        <v/>
      </c>
      <c r="K1133" s="11" t="str">
        <f t="shared" si="53"/>
        <v/>
      </c>
      <c r="L1133" s="6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>
      <c r="A1134" s="15"/>
      <c r="B1134" s="6"/>
      <c r="C1134" s="16" t="str">
        <f>IF($B1134="","",IFERROR(INDEX(ITENS!$B$6:$B$205,MATCH($B1134,ITENS!$A$6:$A$205,0)),"Item não cadastrado"))</f>
        <v/>
      </c>
      <c r="D1134" s="16" t="str">
        <f>IF($B1134="","",IFERROR(INDEX(ITENS!$C$6:$C$205,MATCH($B1134,ITENS!$A$6:$A$205,0)),"Item não cadastrado"))</f>
        <v/>
      </c>
      <c r="E1134" s="16" t="str">
        <f>IF($B1134="","",IFERROR(INDEX(ITENS!$D$6:$D$205,MATCH($B1134,ITENS!$A$6:$A$205,0)),"Item não cadastrado"))</f>
        <v/>
      </c>
      <c r="F1134" s="16" t="str">
        <f>IF($B1134="","",IFERROR(INDEX(ITENS!$E$6:$E$205,MATCH($B1134,ITENS!$A$6:$A$205,0)),"Item não cadastrado"))</f>
        <v/>
      </c>
      <c r="G1134" s="16" t="str">
        <f>IF($B1134="","",IFERROR(INDEX(ITENS!$G$6:$G$205,MATCH($B1134,ITENS!$A$6:$A$205,0)),"Item não cadastrado"))</f>
        <v/>
      </c>
      <c r="H1134" s="9"/>
      <c r="I1134" s="11" t="str">
        <f t="shared" si="51"/>
        <v/>
      </c>
      <c r="J1134" s="11" t="str">
        <f t="shared" si="52"/>
        <v/>
      </c>
      <c r="K1134" s="11" t="str">
        <f t="shared" si="53"/>
        <v/>
      </c>
      <c r="L1134" s="6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>
      <c r="A1135" s="15"/>
      <c r="B1135" s="6"/>
      <c r="C1135" s="16" t="str">
        <f>IF($B1135="","",IFERROR(INDEX(ITENS!$B$6:$B$205,MATCH($B1135,ITENS!$A$6:$A$205,0)),"Item não cadastrado"))</f>
        <v/>
      </c>
      <c r="D1135" s="16" t="str">
        <f>IF($B1135="","",IFERROR(INDEX(ITENS!$C$6:$C$205,MATCH($B1135,ITENS!$A$6:$A$205,0)),"Item não cadastrado"))</f>
        <v/>
      </c>
      <c r="E1135" s="16" t="str">
        <f>IF($B1135="","",IFERROR(INDEX(ITENS!$D$6:$D$205,MATCH($B1135,ITENS!$A$6:$A$205,0)),"Item não cadastrado"))</f>
        <v/>
      </c>
      <c r="F1135" s="16" t="str">
        <f>IF($B1135="","",IFERROR(INDEX(ITENS!$E$6:$E$205,MATCH($B1135,ITENS!$A$6:$A$205,0)),"Item não cadastrado"))</f>
        <v/>
      </c>
      <c r="G1135" s="16" t="str">
        <f>IF($B1135="","",IFERROR(INDEX(ITENS!$G$6:$G$205,MATCH($B1135,ITENS!$A$6:$A$205,0)),"Item não cadastrado"))</f>
        <v/>
      </c>
      <c r="H1135" s="9"/>
      <c r="I1135" s="11" t="str">
        <f t="shared" si="51"/>
        <v/>
      </c>
      <c r="J1135" s="11" t="str">
        <f t="shared" si="52"/>
        <v/>
      </c>
      <c r="K1135" s="11" t="str">
        <f t="shared" si="53"/>
        <v/>
      </c>
      <c r="L1135" s="6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>
      <c r="A1136" s="15"/>
      <c r="B1136" s="6"/>
      <c r="C1136" s="16" t="str">
        <f>IF($B1136="","",IFERROR(INDEX(ITENS!$B$6:$B$205,MATCH($B1136,ITENS!$A$6:$A$205,0)),"Item não cadastrado"))</f>
        <v/>
      </c>
      <c r="D1136" s="16" t="str">
        <f>IF($B1136="","",IFERROR(INDEX(ITENS!$C$6:$C$205,MATCH($B1136,ITENS!$A$6:$A$205,0)),"Item não cadastrado"))</f>
        <v/>
      </c>
      <c r="E1136" s="16" t="str">
        <f>IF($B1136="","",IFERROR(INDEX(ITENS!$D$6:$D$205,MATCH($B1136,ITENS!$A$6:$A$205,0)),"Item não cadastrado"))</f>
        <v/>
      </c>
      <c r="F1136" s="16" t="str">
        <f>IF($B1136="","",IFERROR(INDEX(ITENS!$E$6:$E$205,MATCH($B1136,ITENS!$A$6:$A$205,0)),"Item não cadastrado"))</f>
        <v/>
      </c>
      <c r="G1136" s="16" t="str">
        <f>IF($B1136="","",IFERROR(INDEX(ITENS!$G$6:$G$205,MATCH($B1136,ITENS!$A$6:$A$205,0)),"Item não cadastrado"))</f>
        <v/>
      </c>
      <c r="H1136" s="9"/>
      <c r="I1136" s="11" t="str">
        <f t="shared" si="51"/>
        <v/>
      </c>
      <c r="J1136" s="11" t="str">
        <f t="shared" si="52"/>
        <v/>
      </c>
      <c r="K1136" s="11" t="str">
        <f t="shared" si="53"/>
        <v/>
      </c>
      <c r="L1136" s="6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>
      <c r="A1137" s="15"/>
      <c r="B1137" s="6"/>
      <c r="C1137" s="16" t="str">
        <f>IF($B1137="","",IFERROR(INDEX(ITENS!$B$6:$B$205,MATCH($B1137,ITENS!$A$6:$A$205,0)),"Item não cadastrado"))</f>
        <v/>
      </c>
      <c r="D1137" s="16" t="str">
        <f>IF($B1137="","",IFERROR(INDEX(ITENS!$C$6:$C$205,MATCH($B1137,ITENS!$A$6:$A$205,0)),"Item não cadastrado"))</f>
        <v/>
      </c>
      <c r="E1137" s="16" t="str">
        <f>IF($B1137="","",IFERROR(INDEX(ITENS!$D$6:$D$205,MATCH($B1137,ITENS!$A$6:$A$205,0)),"Item não cadastrado"))</f>
        <v/>
      </c>
      <c r="F1137" s="16" t="str">
        <f>IF($B1137="","",IFERROR(INDEX(ITENS!$E$6:$E$205,MATCH($B1137,ITENS!$A$6:$A$205,0)),"Item não cadastrado"))</f>
        <v/>
      </c>
      <c r="G1137" s="16" t="str">
        <f>IF($B1137="","",IFERROR(INDEX(ITENS!$G$6:$G$205,MATCH($B1137,ITENS!$A$6:$A$205,0)),"Item não cadastrado"))</f>
        <v/>
      </c>
      <c r="H1137" s="9"/>
      <c r="I1137" s="11" t="str">
        <f t="shared" si="51"/>
        <v/>
      </c>
      <c r="J1137" s="11" t="str">
        <f t="shared" si="52"/>
        <v/>
      </c>
      <c r="K1137" s="11" t="str">
        <f t="shared" si="53"/>
        <v/>
      </c>
      <c r="L1137" s="6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>
      <c r="A1138" s="15"/>
      <c r="B1138" s="6"/>
      <c r="C1138" s="16" t="str">
        <f>IF($B1138="","",IFERROR(INDEX(ITENS!$B$6:$B$205,MATCH($B1138,ITENS!$A$6:$A$205,0)),"Item não cadastrado"))</f>
        <v/>
      </c>
      <c r="D1138" s="16" t="str">
        <f>IF($B1138="","",IFERROR(INDEX(ITENS!$C$6:$C$205,MATCH($B1138,ITENS!$A$6:$A$205,0)),"Item não cadastrado"))</f>
        <v/>
      </c>
      <c r="E1138" s="16" t="str">
        <f>IF($B1138="","",IFERROR(INDEX(ITENS!$D$6:$D$205,MATCH($B1138,ITENS!$A$6:$A$205,0)),"Item não cadastrado"))</f>
        <v/>
      </c>
      <c r="F1138" s="16" t="str">
        <f>IF($B1138="","",IFERROR(INDEX(ITENS!$E$6:$E$205,MATCH($B1138,ITENS!$A$6:$A$205,0)),"Item não cadastrado"))</f>
        <v/>
      </c>
      <c r="G1138" s="16" t="str">
        <f>IF($B1138="","",IFERROR(INDEX(ITENS!$G$6:$G$205,MATCH($B1138,ITENS!$A$6:$A$205,0)),"Item não cadastrado"))</f>
        <v/>
      </c>
      <c r="H1138" s="9"/>
      <c r="I1138" s="11" t="str">
        <f t="shared" si="51"/>
        <v/>
      </c>
      <c r="J1138" s="11" t="str">
        <f t="shared" si="52"/>
        <v/>
      </c>
      <c r="K1138" s="11" t="str">
        <f t="shared" si="53"/>
        <v/>
      </c>
      <c r="L1138" s="6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>
      <c r="A1139" s="15"/>
      <c r="B1139" s="6"/>
      <c r="C1139" s="16" t="str">
        <f>IF($B1139="","",IFERROR(INDEX(ITENS!$B$6:$B$205,MATCH($B1139,ITENS!$A$6:$A$205,0)),"Item não cadastrado"))</f>
        <v/>
      </c>
      <c r="D1139" s="16" t="str">
        <f>IF($B1139="","",IFERROR(INDEX(ITENS!$C$6:$C$205,MATCH($B1139,ITENS!$A$6:$A$205,0)),"Item não cadastrado"))</f>
        <v/>
      </c>
      <c r="E1139" s="16" t="str">
        <f>IF($B1139="","",IFERROR(INDEX(ITENS!$D$6:$D$205,MATCH($B1139,ITENS!$A$6:$A$205,0)),"Item não cadastrado"))</f>
        <v/>
      </c>
      <c r="F1139" s="16" t="str">
        <f>IF($B1139="","",IFERROR(INDEX(ITENS!$E$6:$E$205,MATCH($B1139,ITENS!$A$6:$A$205,0)),"Item não cadastrado"))</f>
        <v/>
      </c>
      <c r="G1139" s="16" t="str">
        <f>IF($B1139="","",IFERROR(INDEX(ITENS!$G$6:$G$205,MATCH($B1139,ITENS!$A$6:$A$205,0)),"Item não cadastrado"))</f>
        <v/>
      </c>
      <c r="H1139" s="9"/>
      <c r="I1139" s="11" t="str">
        <f t="shared" si="51"/>
        <v/>
      </c>
      <c r="J1139" s="11" t="str">
        <f t="shared" si="52"/>
        <v/>
      </c>
      <c r="K1139" s="11" t="str">
        <f t="shared" si="53"/>
        <v/>
      </c>
      <c r="L1139" s="6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>
      <c r="A1140" s="15"/>
      <c r="B1140" s="6"/>
      <c r="C1140" s="16" t="str">
        <f>IF($B1140="","",IFERROR(INDEX(ITENS!$B$6:$B$205,MATCH($B1140,ITENS!$A$6:$A$205,0)),"Item não cadastrado"))</f>
        <v/>
      </c>
      <c r="D1140" s="16" t="str">
        <f>IF($B1140="","",IFERROR(INDEX(ITENS!$C$6:$C$205,MATCH($B1140,ITENS!$A$6:$A$205,0)),"Item não cadastrado"))</f>
        <v/>
      </c>
      <c r="E1140" s="16" t="str">
        <f>IF($B1140="","",IFERROR(INDEX(ITENS!$D$6:$D$205,MATCH($B1140,ITENS!$A$6:$A$205,0)),"Item não cadastrado"))</f>
        <v/>
      </c>
      <c r="F1140" s="16" t="str">
        <f>IF($B1140="","",IFERROR(INDEX(ITENS!$E$6:$E$205,MATCH($B1140,ITENS!$A$6:$A$205,0)),"Item não cadastrado"))</f>
        <v/>
      </c>
      <c r="G1140" s="16" t="str">
        <f>IF($B1140="","",IFERROR(INDEX(ITENS!$G$6:$G$205,MATCH($B1140,ITENS!$A$6:$A$205,0)),"Item não cadastrado"))</f>
        <v/>
      </c>
      <c r="H1140" s="9"/>
      <c r="I1140" s="11" t="str">
        <f t="shared" si="51"/>
        <v/>
      </c>
      <c r="J1140" s="11" t="str">
        <f t="shared" si="52"/>
        <v/>
      </c>
      <c r="K1140" s="11" t="str">
        <f t="shared" si="53"/>
        <v/>
      </c>
      <c r="L1140" s="6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>
      <c r="A1141" s="15"/>
      <c r="B1141" s="6"/>
      <c r="C1141" s="16" t="str">
        <f>IF($B1141="","",IFERROR(INDEX(ITENS!$B$6:$B$205,MATCH($B1141,ITENS!$A$6:$A$205,0)),"Item não cadastrado"))</f>
        <v/>
      </c>
      <c r="D1141" s="16" t="str">
        <f>IF($B1141="","",IFERROR(INDEX(ITENS!$C$6:$C$205,MATCH($B1141,ITENS!$A$6:$A$205,0)),"Item não cadastrado"))</f>
        <v/>
      </c>
      <c r="E1141" s="16" t="str">
        <f>IF($B1141="","",IFERROR(INDEX(ITENS!$D$6:$D$205,MATCH($B1141,ITENS!$A$6:$A$205,0)),"Item não cadastrado"))</f>
        <v/>
      </c>
      <c r="F1141" s="16" t="str">
        <f>IF($B1141="","",IFERROR(INDEX(ITENS!$E$6:$E$205,MATCH($B1141,ITENS!$A$6:$A$205,0)),"Item não cadastrado"))</f>
        <v/>
      </c>
      <c r="G1141" s="16" t="str">
        <f>IF($B1141="","",IFERROR(INDEX(ITENS!$G$6:$G$205,MATCH($B1141,ITENS!$A$6:$A$205,0)),"Item não cadastrado"))</f>
        <v/>
      </c>
      <c r="H1141" s="9"/>
      <c r="I1141" s="11" t="str">
        <f t="shared" si="51"/>
        <v/>
      </c>
      <c r="J1141" s="11" t="str">
        <f t="shared" si="52"/>
        <v/>
      </c>
      <c r="K1141" s="11" t="str">
        <f t="shared" si="53"/>
        <v/>
      </c>
      <c r="L1141" s="6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>
      <c r="A1142" s="15"/>
      <c r="B1142" s="6"/>
      <c r="C1142" s="16" t="str">
        <f>IF($B1142="","",IFERROR(INDEX(ITENS!$B$6:$B$205,MATCH($B1142,ITENS!$A$6:$A$205,0)),"Item não cadastrado"))</f>
        <v/>
      </c>
      <c r="D1142" s="16" t="str">
        <f>IF($B1142="","",IFERROR(INDEX(ITENS!$C$6:$C$205,MATCH($B1142,ITENS!$A$6:$A$205,0)),"Item não cadastrado"))</f>
        <v/>
      </c>
      <c r="E1142" s="16" t="str">
        <f>IF($B1142="","",IFERROR(INDEX(ITENS!$D$6:$D$205,MATCH($B1142,ITENS!$A$6:$A$205,0)),"Item não cadastrado"))</f>
        <v/>
      </c>
      <c r="F1142" s="16" t="str">
        <f>IF($B1142="","",IFERROR(INDEX(ITENS!$E$6:$E$205,MATCH($B1142,ITENS!$A$6:$A$205,0)),"Item não cadastrado"))</f>
        <v/>
      </c>
      <c r="G1142" s="16" t="str">
        <f>IF($B1142="","",IFERROR(INDEX(ITENS!$G$6:$G$205,MATCH($B1142,ITENS!$A$6:$A$205,0)),"Item não cadastrado"))</f>
        <v/>
      </c>
      <c r="H1142" s="9"/>
      <c r="I1142" s="11" t="str">
        <f t="shared" si="51"/>
        <v/>
      </c>
      <c r="J1142" s="11" t="str">
        <f t="shared" si="52"/>
        <v/>
      </c>
      <c r="K1142" s="11" t="str">
        <f t="shared" si="53"/>
        <v/>
      </c>
      <c r="L1142" s="6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>
      <c r="A1143" s="15"/>
      <c r="B1143" s="6"/>
      <c r="C1143" s="16" t="str">
        <f>IF($B1143="","",IFERROR(INDEX(ITENS!$B$6:$B$205,MATCH($B1143,ITENS!$A$6:$A$205,0)),"Item não cadastrado"))</f>
        <v/>
      </c>
      <c r="D1143" s="16" t="str">
        <f>IF($B1143="","",IFERROR(INDEX(ITENS!$C$6:$C$205,MATCH($B1143,ITENS!$A$6:$A$205,0)),"Item não cadastrado"))</f>
        <v/>
      </c>
      <c r="E1143" s="16" t="str">
        <f>IF($B1143="","",IFERROR(INDEX(ITENS!$D$6:$D$205,MATCH($B1143,ITENS!$A$6:$A$205,0)),"Item não cadastrado"))</f>
        <v/>
      </c>
      <c r="F1143" s="16" t="str">
        <f>IF($B1143="","",IFERROR(INDEX(ITENS!$E$6:$E$205,MATCH($B1143,ITENS!$A$6:$A$205,0)),"Item não cadastrado"))</f>
        <v/>
      </c>
      <c r="G1143" s="16" t="str">
        <f>IF($B1143="","",IFERROR(INDEX(ITENS!$G$6:$G$205,MATCH($B1143,ITENS!$A$6:$A$205,0)),"Item não cadastrado"))</f>
        <v/>
      </c>
      <c r="H1143" s="9"/>
      <c r="I1143" s="11" t="str">
        <f t="shared" si="51"/>
        <v/>
      </c>
      <c r="J1143" s="11" t="str">
        <f t="shared" si="52"/>
        <v/>
      </c>
      <c r="K1143" s="11" t="str">
        <f t="shared" si="53"/>
        <v/>
      </c>
      <c r="L1143" s="6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>
      <c r="A1144" s="15"/>
      <c r="B1144" s="6"/>
      <c r="C1144" s="16" t="str">
        <f>IF($B1144="","",IFERROR(INDEX(ITENS!$B$6:$B$205,MATCH($B1144,ITENS!$A$6:$A$205,0)),"Item não cadastrado"))</f>
        <v/>
      </c>
      <c r="D1144" s="16" t="str">
        <f>IF($B1144="","",IFERROR(INDEX(ITENS!$C$6:$C$205,MATCH($B1144,ITENS!$A$6:$A$205,0)),"Item não cadastrado"))</f>
        <v/>
      </c>
      <c r="E1144" s="16" t="str">
        <f>IF($B1144="","",IFERROR(INDEX(ITENS!$D$6:$D$205,MATCH($B1144,ITENS!$A$6:$A$205,0)),"Item não cadastrado"))</f>
        <v/>
      </c>
      <c r="F1144" s="16" t="str">
        <f>IF($B1144="","",IFERROR(INDEX(ITENS!$E$6:$E$205,MATCH($B1144,ITENS!$A$6:$A$205,0)),"Item não cadastrado"))</f>
        <v/>
      </c>
      <c r="G1144" s="16" t="str">
        <f>IF($B1144="","",IFERROR(INDEX(ITENS!$G$6:$G$205,MATCH($B1144,ITENS!$A$6:$A$205,0)),"Item não cadastrado"))</f>
        <v/>
      </c>
      <c r="H1144" s="9"/>
      <c r="I1144" s="11" t="str">
        <f t="shared" si="51"/>
        <v/>
      </c>
      <c r="J1144" s="11" t="str">
        <f t="shared" si="52"/>
        <v/>
      </c>
      <c r="K1144" s="11" t="str">
        <f t="shared" si="53"/>
        <v/>
      </c>
      <c r="L1144" s="6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>
      <c r="A1145" s="15"/>
      <c r="B1145" s="6"/>
      <c r="C1145" s="16" t="str">
        <f>IF($B1145="","",IFERROR(INDEX(ITENS!$B$6:$B$205,MATCH($B1145,ITENS!$A$6:$A$205,0)),"Item não cadastrado"))</f>
        <v/>
      </c>
      <c r="D1145" s="16" t="str">
        <f>IF($B1145="","",IFERROR(INDEX(ITENS!$C$6:$C$205,MATCH($B1145,ITENS!$A$6:$A$205,0)),"Item não cadastrado"))</f>
        <v/>
      </c>
      <c r="E1145" s="16" t="str">
        <f>IF($B1145="","",IFERROR(INDEX(ITENS!$D$6:$D$205,MATCH($B1145,ITENS!$A$6:$A$205,0)),"Item não cadastrado"))</f>
        <v/>
      </c>
      <c r="F1145" s="16" t="str">
        <f>IF($B1145="","",IFERROR(INDEX(ITENS!$E$6:$E$205,MATCH($B1145,ITENS!$A$6:$A$205,0)),"Item não cadastrado"))</f>
        <v/>
      </c>
      <c r="G1145" s="16" t="str">
        <f>IF($B1145="","",IFERROR(INDEX(ITENS!$G$6:$G$205,MATCH($B1145,ITENS!$A$6:$A$205,0)),"Item não cadastrado"))</f>
        <v/>
      </c>
      <c r="H1145" s="9"/>
      <c r="I1145" s="11" t="str">
        <f t="shared" si="51"/>
        <v/>
      </c>
      <c r="J1145" s="11" t="str">
        <f t="shared" si="52"/>
        <v/>
      </c>
      <c r="K1145" s="11" t="str">
        <f t="shared" si="53"/>
        <v/>
      </c>
      <c r="L1145" s="6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>
      <c r="A1146" s="15"/>
      <c r="B1146" s="6"/>
      <c r="C1146" s="16" t="str">
        <f>IF($B1146="","",IFERROR(INDEX(ITENS!$B$6:$B$205,MATCH($B1146,ITENS!$A$6:$A$205,0)),"Item não cadastrado"))</f>
        <v/>
      </c>
      <c r="D1146" s="16" t="str">
        <f>IF($B1146="","",IFERROR(INDEX(ITENS!$C$6:$C$205,MATCH($B1146,ITENS!$A$6:$A$205,0)),"Item não cadastrado"))</f>
        <v/>
      </c>
      <c r="E1146" s="16" t="str">
        <f>IF($B1146="","",IFERROR(INDEX(ITENS!$D$6:$D$205,MATCH($B1146,ITENS!$A$6:$A$205,0)),"Item não cadastrado"))</f>
        <v/>
      </c>
      <c r="F1146" s="16" t="str">
        <f>IF($B1146="","",IFERROR(INDEX(ITENS!$E$6:$E$205,MATCH($B1146,ITENS!$A$6:$A$205,0)),"Item não cadastrado"))</f>
        <v/>
      </c>
      <c r="G1146" s="16" t="str">
        <f>IF($B1146="","",IFERROR(INDEX(ITENS!$G$6:$G$205,MATCH($B1146,ITENS!$A$6:$A$205,0)),"Item não cadastrado"))</f>
        <v/>
      </c>
      <c r="H1146" s="9"/>
      <c r="I1146" s="11" t="str">
        <f t="shared" si="51"/>
        <v/>
      </c>
      <c r="J1146" s="11" t="str">
        <f t="shared" si="52"/>
        <v/>
      </c>
      <c r="K1146" s="11" t="str">
        <f t="shared" si="53"/>
        <v/>
      </c>
      <c r="L1146" s="6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>
      <c r="A1147" s="15"/>
      <c r="B1147" s="6"/>
      <c r="C1147" s="16" t="str">
        <f>IF($B1147="","",IFERROR(INDEX(ITENS!$B$6:$B$205,MATCH($B1147,ITENS!$A$6:$A$205,0)),"Item não cadastrado"))</f>
        <v/>
      </c>
      <c r="D1147" s="16" t="str">
        <f>IF($B1147="","",IFERROR(INDEX(ITENS!$C$6:$C$205,MATCH($B1147,ITENS!$A$6:$A$205,0)),"Item não cadastrado"))</f>
        <v/>
      </c>
      <c r="E1147" s="16" t="str">
        <f>IF($B1147="","",IFERROR(INDEX(ITENS!$D$6:$D$205,MATCH($B1147,ITENS!$A$6:$A$205,0)),"Item não cadastrado"))</f>
        <v/>
      </c>
      <c r="F1147" s="16" t="str">
        <f>IF($B1147="","",IFERROR(INDEX(ITENS!$E$6:$E$205,MATCH($B1147,ITENS!$A$6:$A$205,0)),"Item não cadastrado"))</f>
        <v/>
      </c>
      <c r="G1147" s="16" t="str">
        <f>IF($B1147="","",IFERROR(INDEX(ITENS!$G$6:$G$205,MATCH($B1147,ITENS!$A$6:$A$205,0)),"Item não cadastrado"))</f>
        <v/>
      </c>
      <c r="H1147" s="9"/>
      <c r="I1147" s="11" t="str">
        <f t="shared" si="51"/>
        <v/>
      </c>
      <c r="J1147" s="11" t="str">
        <f t="shared" si="52"/>
        <v/>
      </c>
      <c r="K1147" s="11" t="str">
        <f t="shared" si="53"/>
        <v/>
      </c>
      <c r="L1147" s="6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>
      <c r="A1148" s="15"/>
      <c r="B1148" s="6"/>
      <c r="C1148" s="16" t="str">
        <f>IF($B1148="","",IFERROR(INDEX(ITENS!$B$6:$B$205,MATCH($B1148,ITENS!$A$6:$A$205,0)),"Item não cadastrado"))</f>
        <v/>
      </c>
      <c r="D1148" s="16" t="str">
        <f>IF($B1148="","",IFERROR(INDEX(ITENS!$C$6:$C$205,MATCH($B1148,ITENS!$A$6:$A$205,0)),"Item não cadastrado"))</f>
        <v/>
      </c>
      <c r="E1148" s="16" t="str">
        <f>IF($B1148="","",IFERROR(INDEX(ITENS!$D$6:$D$205,MATCH($B1148,ITENS!$A$6:$A$205,0)),"Item não cadastrado"))</f>
        <v/>
      </c>
      <c r="F1148" s="16" t="str">
        <f>IF($B1148="","",IFERROR(INDEX(ITENS!$E$6:$E$205,MATCH($B1148,ITENS!$A$6:$A$205,0)),"Item não cadastrado"))</f>
        <v/>
      </c>
      <c r="G1148" s="16" t="str">
        <f>IF($B1148="","",IFERROR(INDEX(ITENS!$G$6:$G$205,MATCH($B1148,ITENS!$A$6:$A$205,0)),"Item não cadastrado"))</f>
        <v/>
      </c>
      <c r="H1148" s="9"/>
      <c r="I1148" s="11" t="str">
        <f t="shared" si="51"/>
        <v/>
      </c>
      <c r="J1148" s="11" t="str">
        <f t="shared" si="52"/>
        <v/>
      </c>
      <c r="K1148" s="11" t="str">
        <f t="shared" si="53"/>
        <v/>
      </c>
      <c r="L1148" s="6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>
      <c r="A1149" s="15"/>
      <c r="B1149" s="6"/>
      <c r="C1149" s="16" t="str">
        <f>IF($B1149="","",IFERROR(INDEX(ITENS!$B$6:$B$205,MATCH($B1149,ITENS!$A$6:$A$205,0)),"Item não cadastrado"))</f>
        <v/>
      </c>
      <c r="D1149" s="16" t="str">
        <f>IF($B1149="","",IFERROR(INDEX(ITENS!$C$6:$C$205,MATCH($B1149,ITENS!$A$6:$A$205,0)),"Item não cadastrado"))</f>
        <v/>
      </c>
      <c r="E1149" s="16" t="str">
        <f>IF($B1149="","",IFERROR(INDEX(ITENS!$D$6:$D$205,MATCH($B1149,ITENS!$A$6:$A$205,0)),"Item não cadastrado"))</f>
        <v/>
      </c>
      <c r="F1149" s="16" t="str">
        <f>IF($B1149="","",IFERROR(INDEX(ITENS!$E$6:$E$205,MATCH($B1149,ITENS!$A$6:$A$205,0)),"Item não cadastrado"))</f>
        <v/>
      </c>
      <c r="G1149" s="16" t="str">
        <f>IF($B1149="","",IFERROR(INDEX(ITENS!$G$6:$G$205,MATCH($B1149,ITENS!$A$6:$A$205,0)),"Item não cadastrado"))</f>
        <v/>
      </c>
      <c r="H1149" s="9"/>
      <c r="I1149" s="11" t="str">
        <f t="shared" si="51"/>
        <v/>
      </c>
      <c r="J1149" s="11" t="str">
        <f t="shared" si="52"/>
        <v/>
      </c>
      <c r="K1149" s="11" t="str">
        <f t="shared" si="53"/>
        <v/>
      </c>
      <c r="L1149" s="6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>
      <c r="A1150" s="15"/>
      <c r="B1150" s="6"/>
      <c r="C1150" s="16" t="str">
        <f>IF($B1150="","",IFERROR(INDEX(ITENS!$B$6:$B$205,MATCH($B1150,ITENS!$A$6:$A$205,0)),"Item não cadastrado"))</f>
        <v/>
      </c>
      <c r="D1150" s="16" t="str">
        <f>IF($B1150="","",IFERROR(INDEX(ITENS!$C$6:$C$205,MATCH($B1150,ITENS!$A$6:$A$205,0)),"Item não cadastrado"))</f>
        <v/>
      </c>
      <c r="E1150" s="16" t="str">
        <f>IF($B1150="","",IFERROR(INDEX(ITENS!$D$6:$D$205,MATCH($B1150,ITENS!$A$6:$A$205,0)),"Item não cadastrado"))</f>
        <v/>
      </c>
      <c r="F1150" s="16" t="str">
        <f>IF($B1150="","",IFERROR(INDEX(ITENS!$E$6:$E$205,MATCH($B1150,ITENS!$A$6:$A$205,0)),"Item não cadastrado"))</f>
        <v/>
      </c>
      <c r="G1150" s="16" t="str">
        <f>IF($B1150="","",IFERROR(INDEX(ITENS!$G$6:$G$205,MATCH($B1150,ITENS!$A$6:$A$205,0)),"Item não cadastrado"))</f>
        <v/>
      </c>
      <c r="H1150" s="9"/>
      <c r="I1150" s="11" t="str">
        <f t="shared" si="51"/>
        <v/>
      </c>
      <c r="J1150" s="11" t="str">
        <f t="shared" si="52"/>
        <v/>
      </c>
      <c r="K1150" s="11" t="str">
        <f t="shared" si="53"/>
        <v/>
      </c>
      <c r="L1150" s="6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>
      <c r="A1151" s="15"/>
      <c r="B1151" s="6"/>
      <c r="C1151" s="16" t="str">
        <f>IF($B1151="","",IFERROR(INDEX(ITENS!$B$6:$B$205,MATCH($B1151,ITENS!$A$6:$A$205,0)),"Item não cadastrado"))</f>
        <v/>
      </c>
      <c r="D1151" s="16" t="str">
        <f>IF($B1151="","",IFERROR(INDEX(ITENS!$C$6:$C$205,MATCH($B1151,ITENS!$A$6:$A$205,0)),"Item não cadastrado"))</f>
        <v/>
      </c>
      <c r="E1151" s="16" t="str">
        <f>IF($B1151="","",IFERROR(INDEX(ITENS!$D$6:$D$205,MATCH($B1151,ITENS!$A$6:$A$205,0)),"Item não cadastrado"))</f>
        <v/>
      </c>
      <c r="F1151" s="16" t="str">
        <f>IF($B1151="","",IFERROR(INDEX(ITENS!$E$6:$E$205,MATCH($B1151,ITENS!$A$6:$A$205,0)),"Item não cadastrado"))</f>
        <v/>
      </c>
      <c r="G1151" s="16" t="str">
        <f>IF($B1151="","",IFERROR(INDEX(ITENS!$G$6:$G$205,MATCH($B1151,ITENS!$A$6:$A$205,0)),"Item não cadastrado"))</f>
        <v/>
      </c>
      <c r="H1151" s="9"/>
      <c r="I1151" s="11" t="str">
        <f t="shared" si="51"/>
        <v/>
      </c>
      <c r="J1151" s="11" t="str">
        <f t="shared" si="52"/>
        <v/>
      </c>
      <c r="K1151" s="11" t="str">
        <f t="shared" si="53"/>
        <v/>
      </c>
      <c r="L1151" s="6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>
      <c r="A1152" s="15"/>
      <c r="B1152" s="6"/>
      <c r="C1152" s="16" t="str">
        <f>IF($B1152="","",IFERROR(INDEX(ITENS!$B$6:$B$205,MATCH($B1152,ITENS!$A$6:$A$205,0)),"Item não cadastrado"))</f>
        <v/>
      </c>
      <c r="D1152" s="16" t="str">
        <f>IF($B1152="","",IFERROR(INDEX(ITENS!$C$6:$C$205,MATCH($B1152,ITENS!$A$6:$A$205,0)),"Item não cadastrado"))</f>
        <v/>
      </c>
      <c r="E1152" s="16" t="str">
        <f>IF($B1152="","",IFERROR(INDEX(ITENS!$D$6:$D$205,MATCH($B1152,ITENS!$A$6:$A$205,0)),"Item não cadastrado"))</f>
        <v/>
      </c>
      <c r="F1152" s="16" t="str">
        <f>IF($B1152="","",IFERROR(INDEX(ITENS!$E$6:$E$205,MATCH($B1152,ITENS!$A$6:$A$205,0)),"Item não cadastrado"))</f>
        <v/>
      </c>
      <c r="G1152" s="16" t="str">
        <f>IF($B1152="","",IFERROR(INDEX(ITENS!$G$6:$G$205,MATCH($B1152,ITENS!$A$6:$A$205,0)),"Item não cadastrado"))</f>
        <v/>
      </c>
      <c r="H1152" s="9"/>
      <c r="I1152" s="11" t="str">
        <f t="shared" si="51"/>
        <v/>
      </c>
      <c r="J1152" s="11" t="str">
        <f t="shared" si="52"/>
        <v/>
      </c>
      <c r="K1152" s="11" t="str">
        <f t="shared" si="53"/>
        <v/>
      </c>
      <c r="L1152" s="6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>
      <c r="A1153" s="15"/>
      <c r="B1153" s="6"/>
      <c r="C1153" s="16" t="str">
        <f>IF($B1153="","",IFERROR(INDEX(ITENS!$B$6:$B$205,MATCH($B1153,ITENS!$A$6:$A$205,0)),"Item não cadastrado"))</f>
        <v/>
      </c>
      <c r="D1153" s="16" t="str">
        <f>IF($B1153="","",IFERROR(INDEX(ITENS!$C$6:$C$205,MATCH($B1153,ITENS!$A$6:$A$205,0)),"Item não cadastrado"))</f>
        <v/>
      </c>
      <c r="E1153" s="16" t="str">
        <f>IF($B1153="","",IFERROR(INDEX(ITENS!$D$6:$D$205,MATCH($B1153,ITENS!$A$6:$A$205,0)),"Item não cadastrado"))</f>
        <v/>
      </c>
      <c r="F1153" s="16" t="str">
        <f>IF($B1153="","",IFERROR(INDEX(ITENS!$E$6:$E$205,MATCH($B1153,ITENS!$A$6:$A$205,0)),"Item não cadastrado"))</f>
        <v/>
      </c>
      <c r="G1153" s="16" t="str">
        <f>IF($B1153="","",IFERROR(INDEX(ITENS!$G$6:$G$205,MATCH($B1153,ITENS!$A$6:$A$205,0)),"Item não cadastrado"))</f>
        <v/>
      </c>
      <c r="H1153" s="9"/>
      <c r="I1153" s="11" t="str">
        <f t="shared" si="51"/>
        <v/>
      </c>
      <c r="J1153" s="11" t="str">
        <f t="shared" si="52"/>
        <v/>
      </c>
      <c r="K1153" s="11" t="str">
        <f t="shared" si="53"/>
        <v/>
      </c>
      <c r="L1153" s="6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>
      <c r="A1154" s="15"/>
      <c r="B1154" s="6"/>
      <c r="C1154" s="16" t="str">
        <f>IF($B1154="","",IFERROR(INDEX(ITENS!$B$6:$B$205,MATCH($B1154,ITENS!$A$6:$A$205,0)),"Item não cadastrado"))</f>
        <v/>
      </c>
      <c r="D1154" s="16" t="str">
        <f>IF($B1154="","",IFERROR(INDEX(ITENS!$C$6:$C$205,MATCH($B1154,ITENS!$A$6:$A$205,0)),"Item não cadastrado"))</f>
        <v/>
      </c>
      <c r="E1154" s="16" t="str">
        <f>IF($B1154="","",IFERROR(INDEX(ITENS!$D$6:$D$205,MATCH($B1154,ITENS!$A$6:$A$205,0)),"Item não cadastrado"))</f>
        <v/>
      </c>
      <c r="F1154" s="16" t="str">
        <f>IF($B1154="","",IFERROR(INDEX(ITENS!$E$6:$E$205,MATCH($B1154,ITENS!$A$6:$A$205,0)),"Item não cadastrado"))</f>
        <v/>
      </c>
      <c r="G1154" s="16" t="str">
        <f>IF($B1154="","",IFERROR(INDEX(ITENS!$G$6:$G$205,MATCH($B1154,ITENS!$A$6:$A$205,0)),"Item não cadastrado"))</f>
        <v/>
      </c>
      <c r="H1154" s="9"/>
      <c r="I1154" s="11" t="str">
        <f t="shared" si="51"/>
        <v/>
      </c>
      <c r="J1154" s="11" t="str">
        <f t="shared" si="52"/>
        <v/>
      </c>
      <c r="K1154" s="11" t="str">
        <f t="shared" si="53"/>
        <v/>
      </c>
      <c r="L1154" s="6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>
      <c r="A1155" s="15"/>
      <c r="B1155" s="6"/>
      <c r="C1155" s="16" t="str">
        <f>IF($B1155="","",IFERROR(INDEX(ITENS!$B$6:$B$205,MATCH($B1155,ITENS!$A$6:$A$205,0)),"Item não cadastrado"))</f>
        <v/>
      </c>
      <c r="D1155" s="16" t="str">
        <f>IF($B1155="","",IFERROR(INDEX(ITENS!$C$6:$C$205,MATCH($B1155,ITENS!$A$6:$A$205,0)),"Item não cadastrado"))</f>
        <v/>
      </c>
      <c r="E1155" s="16" t="str">
        <f>IF($B1155="","",IFERROR(INDEX(ITENS!$D$6:$D$205,MATCH($B1155,ITENS!$A$6:$A$205,0)),"Item não cadastrado"))</f>
        <v/>
      </c>
      <c r="F1155" s="16" t="str">
        <f>IF($B1155="","",IFERROR(INDEX(ITENS!$E$6:$E$205,MATCH($B1155,ITENS!$A$6:$A$205,0)),"Item não cadastrado"))</f>
        <v/>
      </c>
      <c r="G1155" s="16" t="str">
        <f>IF($B1155="","",IFERROR(INDEX(ITENS!$G$6:$G$205,MATCH($B1155,ITENS!$A$6:$A$205,0)),"Item não cadastrado"))</f>
        <v/>
      </c>
      <c r="H1155" s="9"/>
      <c r="I1155" s="11" t="str">
        <f t="shared" si="51"/>
        <v/>
      </c>
      <c r="J1155" s="11" t="str">
        <f t="shared" si="52"/>
        <v/>
      </c>
      <c r="K1155" s="11" t="str">
        <f t="shared" si="53"/>
        <v/>
      </c>
      <c r="L1155" s="6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>
      <c r="A1156" s="15"/>
      <c r="B1156" s="6"/>
      <c r="C1156" s="16" t="str">
        <f>IF($B1156="","",IFERROR(INDEX(ITENS!$B$6:$B$205,MATCH($B1156,ITENS!$A$6:$A$205,0)),"Item não cadastrado"))</f>
        <v/>
      </c>
      <c r="D1156" s="16" t="str">
        <f>IF($B1156="","",IFERROR(INDEX(ITENS!$C$6:$C$205,MATCH($B1156,ITENS!$A$6:$A$205,0)),"Item não cadastrado"))</f>
        <v/>
      </c>
      <c r="E1156" s="16" t="str">
        <f>IF($B1156="","",IFERROR(INDEX(ITENS!$D$6:$D$205,MATCH($B1156,ITENS!$A$6:$A$205,0)),"Item não cadastrado"))</f>
        <v/>
      </c>
      <c r="F1156" s="16" t="str">
        <f>IF($B1156="","",IFERROR(INDEX(ITENS!$E$6:$E$205,MATCH($B1156,ITENS!$A$6:$A$205,0)),"Item não cadastrado"))</f>
        <v/>
      </c>
      <c r="G1156" s="16" t="str">
        <f>IF($B1156="","",IFERROR(INDEX(ITENS!$G$6:$G$205,MATCH($B1156,ITENS!$A$6:$A$205,0)),"Item não cadastrado"))</f>
        <v/>
      </c>
      <c r="H1156" s="9"/>
      <c r="I1156" s="11" t="str">
        <f t="shared" si="51"/>
        <v/>
      </c>
      <c r="J1156" s="11" t="str">
        <f t="shared" si="52"/>
        <v/>
      </c>
      <c r="K1156" s="11" t="str">
        <f t="shared" si="53"/>
        <v/>
      </c>
      <c r="L1156" s="6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>
      <c r="A1157" s="15"/>
      <c r="B1157" s="6"/>
      <c r="C1157" s="16" t="str">
        <f>IF($B1157="","",IFERROR(INDEX(ITENS!$B$6:$B$205,MATCH($B1157,ITENS!$A$6:$A$205,0)),"Item não cadastrado"))</f>
        <v/>
      </c>
      <c r="D1157" s="16" t="str">
        <f>IF($B1157="","",IFERROR(INDEX(ITENS!$C$6:$C$205,MATCH($B1157,ITENS!$A$6:$A$205,0)),"Item não cadastrado"))</f>
        <v/>
      </c>
      <c r="E1157" s="16" t="str">
        <f>IF($B1157="","",IFERROR(INDEX(ITENS!$D$6:$D$205,MATCH($B1157,ITENS!$A$6:$A$205,0)),"Item não cadastrado"))</f>
        <v/>
      </c>
      <c r="F1157" s="16" t="str">
        <f>IF($B1157="","",IFERROR(INDEX(ITENS!$E$6:$E$205,MATCH($B1157,ITENS!$A$6:$A$205,0)),"Item não cadastrado"))</f>
        <v/>
      </c>
      <c r="G1157" s="16" t="str">
        <f>IF($B1157="","",IFERROR(INDEX(ITENS!$G$6:$G$205,MATCH($B1157,ITENS!$A$6:$A$205,0)),"Item não cadastrado"))</f>
        <v/>
      </c>
      <c r="H1157" s="9"/>
      <c r="I1157" s="11" t="str">
        <f t="shared" si="51"/>
        <v/>
      </c>
      <c r="J1157" s="11" t="str">
        <f t="shared" si="52"/>
        <v/>
      </c>
      <c r="K1157" s="11" t="str">
        <f t="shared" si="53"/>
        <v/>
      </c>
      <c r="L1157" s="6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>
      <c r="A1158" s="15"/>
      <c r="B1158" s="6"/>
      <c r="C1158" s="16" t="str">
        <f>IF($B1158="","",IFERROR(INDEX(ITENS!$B$6:$B$205,MATCH($B1158,ITENS!$A$6:$A$205,0)),"Item não cadastrado"))</f>
        <v/>
      </c>
      <c r="D1158" s="16" t="str">
        <f>IF($B1158="","",IFERROR(INDEX(ITENS!$C$6:$C$205,MATCH($B1158,ITENS!$A$6:$A$205,0)),"Item não cadastrado"))</f>
        <v/>
      </c>
      <c r="E1158" s="16" t="str">
        <f>IF($B1158="","",IFERROR(INDEX(ITENS!$D$6:$D$205,MATCH($B1158,ITENS!$A$6:$A$205,0)),"Item não cadastrado"))</f>
        <v/>
      </c>
      <c r="F1158" s="16" t="str">
        <f>IF($B1158="","",IFERROR(INDEX(ITENS!$E$6:$E$205,MATCH($B1158,ITENS!$A$6:$A$205,0)),"Item não cadastrado"))</f>
        <v/>
      </c>
      <c r="G1158" s="16" t="str">
        <f>IF($B1158="","",IFERROR(INDEX(ITENS!$G$6:$G$205,MATCH($B1158,ITENS!$A$6:$A$205,0)),"Item não cadastrado"))</f>
        <v/>
      </c>
      <c r="H1158" s="9"/>
      <c r="I1158" s="11" t="str">
        <f t="shared" ref="I1158:I1205" si="54">IF(OR($B1158="",$H1158=""),"",IF($C1158="Ativo",$H1158,0))</f>
        <v/>
      </c>
      <c r="J1158" s="11" t="str">
        <f t="shared" ref="J1158:J1205" si="55">IF(OR($B1158="",$H1158=""),"",IF($C1158="Passivo",$H1158,0))</f>
        <v/>
      </c>
      <c r="K1158" s="11" t="str">
        <f t="shared" ref="K1158:K1205" si="56">IF(OR($B1158="",$H1158=""),"",IF(AND($C1158="Ativo",$G1158="Sim"),$H1158,0))</f>
        <v/>
      </c>
      <c r="L1158" s="6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>
      <c r="A1159" s="15"/>
      <c r="B1159" s="6"/>
      <c r="C1159" s="16" t="str">
        <f>IF($B1159="","",IFERROR(INDEX(ITENS!$B$6:$B$205,MATCH($B1159,ITENS!$A$6:$A$205,0)),"Item não cadastrado"))</f>
        <v/>
      </c>
      <c r="D1159" s="16" t="str">
        <f>IF($B1159="","",IFERROR(INDEX(ITENS!$C$6:$C$205,MATCH($B1159,ITENS!$A$6:$A$205,0)),"Item não cadastrado"))</f>
        <v/>
      </c>
      <c r="E1159" s="16" t="str">
        <f>IF($B1159="","",IFERROR(INDEX(ITENS!$D$6:$D$205,MATCH($B1159,ITENS!$A$6:$A$205,0)),"Item não cadastrado"))</f>
        <v/>
      </c>
      <c r="F1159" s="16" t="str">
        <f>IF($B1159="","",IFERROR(INDEX(ITENS!$E$6:$E$205,MATCH($B1159,ITENS!$A$6:$A$205,0)),"Item não cadastrado"))</f>
        <v/>
      </c>
      <c r="G1159" s="16" t="str">
        <f>IF($B1159="","",IFERROR(INDEX(ITENS!$G$6:$G$205,MATCH($B1159,ITENS!$A$6:$A$205,0)),"Item não cadastrado"))</f>
        <v/>
      </c>
      <c r="H1159" s="9"/>
      <c r="I1159" s="11" t="str">
        <f t="shared" si="54"/>
        <v/>
      </c>
      <c r="J1159" s="11" t="str">
        <f t="shared" si="55"/>
        <v/>
      </c>
      <c r="K1159" s="11" t="str">
        <f t="shared" si="56"/>
        <v/>
      </c>
      <c r="L1159" s="6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>
      <c r="A1160" s="15"/>
      <c r="B1160" s="6"/>
      <c r="C1160" s="16" t="str">
        <f>IF($B1160="","",IFERROR(INDEX(ITENS!$B$6:$B$205,MATCH($B1160,ITENS!$A$6:$A$205,0)),"Item não cadastrado"))</f>
        <v/>
      </c>
      <c r="D1160" s="16" t="str">
        <f>IF($B1160="","",IFERROR(INDEX(ITENS!$C$6:$C$205,MATCH($B1160,ITENS!$A$6:$A$205,0)),"Item não cadastrado"))</f>
        <v/>
      </c>
      <c r="E1160" s="16" t="str">
        <f>IF($B1160="","",IFERROR(INDEX(ITENS!$D$6:$D$205,MATCH($B1160,ITENS!$A$6:$A$205,0)),"Item não cadastrado"))</f>
        <v/>
      </c>
      <c r="F1160" s="16" t="str">
        <f>IF($B1160="","",IFERROR(INDEX(ITENS!$E$6:$E$205,MATCH($B1160,ITENS!$A$6:$A$205,0)),"Item não cadastrado"))</f>
        <v/>
      </c>
      <c r="G1160" s="16" t="str">
        <f>IF($B1160="","",IFERROR(INDEX(ITENS!$G$6:$G$205,MATCH($B1160,ITENS!$A$6:$A$205,0)),"Item não cadastrado"))</f>
        <v/>
      </c>
      <c r="H1160" s="9"/>
      <c r="I1160" s="11" t="str">
        <f t="shared" si="54"/>
        <v/>
      </c>
      <c r="J1160" s="11" t="str">
        <f t="shared" si="55"/>
        <v/>
      </c>
      <c r="K1160" s="11" t="str">
        <f t="shared" si="56"/>
        <v/>
      </c>
      <c r="L1160" s="6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>
      <c r="A1161" s="15"/>
      <c r="B1161" s="6"/>
      <c r="C1161" s="16" t="str">
        <f>IF($B1161="","",IFERROR(INDEX(ITENS!$B$6:$B$205,MATCH($B1161,ITENS!$A$6:$A$205,0)),"Item não cadastrado"))</f>
        <v/>
      </c>
      <c r="D1161" s="16" t="str">
        <f>IF($B1161="","",IFERROR(INDEX(ITENS!$C$6:$C$205,MATCH($B1161,ITENS!$A$6:$A$205,0)),"Item não cadastrado"))</f>
        <v/>
      </c>
      <c r="E1161" s="16" t="str">
        <f>IF($B1161="","",IFERROR(INDEX(ITENS!$D$6:$D$205,MATCH($B1161,ITENS!$A$6:$A$205,0)),"Item não cadastrado"))</f>
        <v/>
      </c>
      <c r="F1161" s="16" t="str">
        <f>IF($B1161="","",IFERROR(INDEX(ITENS!$E$6:$E$205,MATCH($B1161,ITENS!$A$6:$A$205,0)),"Item não cadastrado"))</f>
        <v/>
      </c>
      <c r="G1161" s="16" t="str">
        <f>IF($B1161="","",IFERROR(INDEX(ITENS!$G$6:$G$205,MATCH($B1161,ITENS!$A$6:$A$205,0)),"Item não cadastrado"))</f>
        <v/>
      </c>
      <c r="H1161" s="9"/>
      <c r="I1161" s="11" t="str">
        <f t="shared" si="54"/>
        <v/>
      </c>
      <c r="J1161" s="11" t="str">
        <f t="shared" si="55"/>
        <v/>
      </c>
      <c r="K1161" s="11" t="str">
        <f t="shared" si="56"/>
        <v/>
      </c>
      <c r="L1161" s="6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>
      <c r="A1162" s="15"/>
      <c r="B1162" s="6"/>
      <c r="C1162" s="16" t="str">
        <f>IF($B1162="","",IFERROR(INDEX(ITENS!$B$6:$B$205,MATCH($B1162,ITENS!$A$6:$A$205,0)),"Item não cadastrado"))</f>
        <v/>
      </c>
      <c r="D1162" s="16" t="str">
        <f>IF($B1162="","",IFERROR(INDEX(ITENS!$C$6:$C$205,MATCH($B1162,ITENS!$A$6:$A$205,0)),"Item não cadastrado"))</f>
        <v/>
      </c>
      <c r="E1162" s="16" t="str">
        <f>IF($B1162="","",IFERROR(INDEX(ITENS!$D$6:$D$205,MATCH($B1162,ITENS!$A$6:$A$205,0)),"Item não cadastrado"))</f>
        <v/>
      </c>
      <c r="F1162" s="16" t="str">
        <f>IF($B1162="","",IFERROR(INDEX(ITENS!$E$6:$E$205,MATCH($B1162,ITENS!$A$6:$A$205,0)),"Item não cadastrado"))</f>
        <v/>
      </c>
      <c r="G1162" s="16" t="str">
        <f>IF($B1162="","",IFERROR(INDEX(ITENS!$G$6:$G$205,MATCH($B1162,ITENS!$A$6:$A$205,0)),"Item não cadastrado"))</f>
        <v/>
      </c>
      <c r="H1162" s="9"/>
      <c r="I1162" s="11" t="str">
        <f t="shared" si="54"/>
        <v/>
      </c>
      <c r="J1162" s="11" t="str">
        <f t="shared" si="55"/>
        <v/>
      </c>
      <c r="K1162" s="11" t="str">
        <f t="shared" si="56"/>
        <v/>
      </c>
      <c r="L1162" s="6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>
      <c r="A1163" s="15"/>
      <c r="B1163" s="6"/>
      <c r="C1163" s="16" t="str">
        <f>IF($B1163="","",IFERROR(INDEX(ITENS!$B$6:$B$205,MATCH($B1163,ITENS!$A$6:$A$205,0)),"Item não cadastrado"))</f>
        <v/>
      </c>
      <c r="D1163" s="16" t="str">
        <f>IF($B1163="","",IFERROR(INDEX(ITENS!$C$6:$C$205,MATCH($B1163,ITENS!$A$6:$A$205,0)),"Item não cadastrado"))</f>
        <v/>
      </c>
      <c r="E1163" s="16" t="str">
        <f>IF($B1163="","",IFERROR(INDEX(ITENS!$D$6:$D$205,MATCH($B1163,ITENS!$A$6:$A$205,0)),"Item não cadastrado"))</f>
        <v/>
      </c>
      <c r="F1163" s="16" t="str">
        <f>IF($B1163="","",IFERROR(INDEX(ITENS!$E$6:$E$205,MATCH($B1163,ITENS!$A$6:$A$205,0)),"Item não cadastrado"))</f>
        <v/>
      </c>
      <c r="G1163" s="16" t="str">
        <f>IF($B1163="","",IFERROR(INDEX(ITENS!$G$6:$G$205,MATCH($B1163,ITENS!$A$6:$A$205,0)),"Item não cadastrado"))</f>
        <v/>
      </c>
      <c r="H1163" s="9"/>
      <c r="I1163" s="11" t="str">
        <f t="shared" si="54"/>
        <v/>
      </c>
      <c r="J1163" s="11" t="str">
        <f t="shared" si="55"/>
        <v/>
      </c>
      <c r="K1163" s="11" t="str">
        <f t="shared" si="56"/>
        <v/>
      </c>
      <c r="L1163" s="6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>
      <c r="A1164" s="15"/>
      <c r="B1164" s="6"/>
      <c r="C1164" s="16" t="str">
        <f>IF($B1164="","",IFERROR(INDEX(ITENS!$B$6:$B$205,MATCH($B1164,ITENS!$A$6:$A$205,0)),"Item não cadastrado"))</f>
        <v/>
      </c>
      <c r="D1164" s="16" t="str">
        <f>IF($B1164="","",IFERROR(INDEX(ITENS!$C$6:$C$205,MATCH($B1164,ITENS!$A$6:$A$205,0)),"Item não cadastrado"))</f>
        <v/>
      </c>
      <c r="E1164" s="16" t="str">
        <f>IF($B1164="","",IFERROR(INDEX(ITENS!$D$6:$D$205,MATCH($B1164,ITENS!$A$6:$A$205,0)),"Item não cadastrado"))</f>
        <v/>
      </c>
      <c r="F1164" s="16" t="str">
        <f>IF($B1164="","",IFERROR(INDEX(ITENS!$E$6:$E$205,MATCH($B1164,ITENS!$A$6:$A$205,0)),"Item não cadastrado"))</f>
        <v/>
      </c>
      <c r="G1164" s="16" t="str">
        <f>IF($B1164="","",IFERROR(INDEX(ITENS!$G$6:$G$205,MATCH($B1164,ITENS!$A$6:$A$205,0)),"Item não cadastrado"))</f>
        <v/>
      </c>
      <c r="H1164" s="9"/>
      <c r="I1164" s="11" t="str">
        <f t="shared" si="54"/>
        <v/>
      </c>
      <c r="J1164" s="11" t="str">
        <f t="shared" si="55"/>
        <v/>
      </c>
      <c r="K1164" s="11" t="str">
        <f t="shared" si="56"/>
        <v/>
      </c>
      <c r="L1164" s="6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>
      <c r="A1165" s="15"/>
      <c r="B1165" s="6"/>
      <c r="C1165" s="16" t="str">
        <f>IF($B1165="","",IFERROR(INDEX(ITENS!$B$6:$B$205,MATCH($B1165,ITENS!$A$6:$A$205,0)),"Item não cadastrado"))</f>
        <v/>
      </c>
      <c r="D1165" s="16" t="str">
        <f>IF($B1165="","",IFERROR(INDEX(ITENS!$C$6:$C$205,MATCH($B1165,ITENS!$A$6:$A$205,0)),"Item não cadastrado"))</f>
        <v/>
      </c>
      <c r="E1165" s="16" t="str">
        <f>IF($B1165="","",IFERROR(INDEX(ITENS!$D$6:$D$205,MATCH($B1165,ITENS!$A$6:$A$205,0)),"Item não cadastrado"))</f>
        <v/>
      </c>
      <c r="F1165" s="16" t="str">
        <f>IF($B1165="","",IFERROR(INDEX(ITENS!$E$6:$E$205,MATCH($B1165,ITENS!$A$6:$A$205,0)),"Item não cadastrado"))</f>
        <v/>
      </c>
      <c r="G1165" s="16" t="str">
        <f>IF($B1165="","",IFERROR(INDEX(ITENS!$G$6:$G$205,MATCH($B1165,ITENS!$A$6:$A$205,0)),"Item não cadastrado"))</f>
        <v/>
      </c>
      <c r="H1165" s="9"/>
      <c r="I1165" s="11" t="str">
        <f t="shared" si="54"/>
        <v/>
      </c>
      <c r="J1165" s="11" t="str">
        <f t="shared" si="55"/>
        <v/>
      </c>
      <c r="K1165" s="11" t="str">
        <f t="shared" si="56"/>
        <v/>
      </c>
      <c r="L1165" s="6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>
      <c r="A1166" s="15"/>
      <c r="B1166" s="6"/>
      <c r="C1166" s="16" t="str">
        <f>IF($B1166="","",IFERROR(INDEX(ITENS!$B$6:$B$205,MATCH($B1166,ITENS!$A$6:$A$205,0)),"Item não cadastrado"))</f>
        <v/>
      </c>
      <c r="D1166" s="16" t="str">
        <f>IF($B1166="","",IFERROR(INDEX(ITENS!$C$6:$C$205,MATCH($B1166,ITENS!$A$6:$A$205,0)),"Item não cadastrado"))</f>
        <v/>
      </c>
      <c r="E1166" s="16" t="str">
        <f>IF($B1166="","",IFERROR(INDEX(ITENS!$D$6:$D$205,MATCH($B1166,ITENS!$A$6:$A$205,0)),"Item não cadastrado"))</f>
        <v/>
      </c>
      <c r="F1166" s="16" t="str">
        <f>IF($B1166="","",IFERROR(INDEX(ITENS!$E$6:$E$205,MATCH($B1166,ITENS!$A$6:$A$205,0)),"Item não cadastrado"))</f>
        <v/>
      </c>
      <c r="G1166" s="16" t="str">
        <f>IF($B1166="","",IFERROR(INDEX(ITENS!$G$6:$G$205,MATCH($B1166,ITENS!$A$6:$A$205,0)),"Item não cadastrado"))</f>
        <v/>
      </c>
      <c r="H1166" s="9"/>
      <c r="I1166" s="11" t="str">
        <f t="shared" si="54"/>
        <v/>
      </c>
      <c r="J1166" s="11" t="str">
        <f t="shared" si="55"/>
        <v/>
      </c>
      <c r="K1166" s="11" t="str">
        <f t="shared" si="56"/>
        <v/>
      </c>
      <c r="L1166" s="6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>
      <c r="A1167" s="15"/>
      <c r="B1167" s="6"/>
      <c r="C1167" s="16" t="str">
        <f>IF($B1167="","",IFERROR(INDEX(ITENS!$B$6:$B$205,MATCH($B1167,ITENS!$A$6:$A$205,0)),"Item não cadastrado"))</f>
        <v/>
      </c>
      <c r="D1167" s="16" t="str">
        <f>IF($B1167="","",IFERROR(INDEX(ITENS!$C$6:$C$205,MATCH($B1167,ITENS!$A$6:$A$205,0)),"Item não cadastrado"))</f>
        <v/>
      </c>
      <c r="E1167" s="16" t="str">
        <f>IF($B1167="","",IFERROR(INDEX(ITENS!$D$6:$D$205,MATCH($B1167,ITENS!$A$6:$A$205,0)),"Item não cadastrado"))</f>
        <v/>
      </c>
      <c r="F1167" s="16" t="str">
        <f>IF($B1167="","",IFERROR(INDEX(ITENS!$E$6:$E$205,MATCH($B1167,ITENS!$A$6:$A$205,0)),"Item não cadastrado"))</f>
        <v/>
      </c>
      <c r="G1167" s="16" t="str">
        <f>IF($B1167="","",IFERROR(INDEX(ITENS!$G$6:$G$205,MATCH($B1167,ITENS!$A$6:$A$205,0)),"Item não cadastrado"))</f>
        <v/>
      </c>
      <c r="H1167" s="9"/>
      <c r="I1167" s="11" t="str">
        <f t="shared" si="54"/>
        <v/>
      </c>
      <c r="J1167" s="11" t="str">
        <f t="shared" si="55"/>
        <v/>
      </c>
      <c r="K1167" s="11" t="str">
        <f t="shared" si="56"/>
        <v/>
      </c>
      <c r="L1167" s="6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>
      <c r="A1168" s="15"/>
      <c r="B1168" s="6"/>
      <c r="C1168" s="16" t="str">
        <f>IF($B1168="","",IFERROR(INDEX(ITENS!$B$6:$B$205,MATCH($B1168,ITENS!$A$6:$A$205,0)),"Item não cadastrado"))</f>
        <v/>
      </c>
      <c r="D1168" s="16" t="str">
        <f>IF($B1168="","",IFERROR(INDEX(ITENS!$C$6:$C$205,MATCH($B1168,ITENS!$A$6:$A$205,0)),"Item não cadastrado"))</f>
        <v/>
      </c>
      <c r="E1168" s="16" t="str">
        <f>IF($B1168="","",IFERROR(INDEX(ITENS!$D$6:$D$205,MATCH($B1168,ITENS!$A$6:$A$205,0)),"Item não cadastrado"))</f>
        <v/>
      </c>
      <c r="F1168" s="16" t="str">
        <f>IF($B1168="","",IFERROR(INDEX(ITENS!$E$6:$E$205,MATCH($B1168,ITENS!$A$6:$A$205,0)),"Item não cadastrado"))</f>
        <v/>
      </c>
      <c r="G1168" s="16" t="str">
        <f>IF($B1168="","",IFERROR(INDEX(ITENS!$G$6:$G$205,MATCH($B1168,ITENS!$A$6:$A$205,0)),"Item não cadastrado"))</f>
        <v/>
      </c>
      <c r="H1168" s="9"/>
      <c r="I1168" s="11" t="str">
        <f t="shared" si="54"/>
        <v/>
      </c>
      <c r="J1168" s="11" t="str">
        <f t="shared" si="55"/>
        <v/>
      </c>
      <c r="K1168" s="11" t="str">
        <f t="shared" si="56"/>
        <v/>
      </c>
      <c r="L1168" s="6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>
      <c r="A1169" s="15"/>
      <c r="B1169" s="6"/>
      <c r="C1169" s="16" t="str">
        <f>IF($B1169="","",IFERROR(INDEX(ITENS!$B$6:$B$205,MATCH($B1169,ITENS!$A$6:$A$205,0)),"Item não cadastrado"))</f>
        <v/>
      </c>
      <c r="D1169" s="16" t="str">
        <f>IF($B1169="","",IFERROR(INDEX(ITENS!$C$6:$C$205,MATCH($B1169,ITENS!$A$6:$A$205,0)),"Item não cadastrado"))</f>
        <v/>
      </c>
      <c r="E1169" s="16" t="str">
        <f>IF($B1169="","",IFERROR(INDEX(ITENS!$D$6:$D$205,MATCH($B1169,ITENS!$A$6:$A$205,0)),"Item não cadastrado"))</f>
        <v/>
      </c>
      <c r="F1169" s="16" t="str">
        <f>IF($B1169="","",IFERROR(INDEX(ITENS!$E$6:$E$205,MATCH($B1169,ITENS!$A$6:$A$205,0)),"Item não cadastrado"))</f>
        <v/>
      </c>
      <c r="G1169" s="16" t="str">
        <f>IF($B1169="","",IFERROR(INDEX(ITENS!$G$6:$G$205,MATCH($B1169,ITENS!$A$6:$A$205,0)),"Item não cadastrado"))</f>
        <v/>
      </c>
      <c r="H1169" s="9"/>
      <c r="I1169" s="11" t="str">
        <f t="shared" si="54"/>
        <v/>
      </c>
      <c r="J1169" s="11" t="str">
        <f t="shared" si="55"/>
        <v/>
      </c>
      <c r="K1169" s="11" t="str">
        <f t="shared" si="56"/>
        <v/>
      </c>
      <c r="L1169" s="6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>
      <c r="A1170" s="15"/>
      <c r="B1170" s="6"/>
      <c r="C1170" s="16" t="str">
        <f>IF($B1170="","",IFERROR(INDEX(ITENS!$B$6:$B$205,MATCH($B1170,ITENS!$A$6:$A$205,0)),"Item não cadastrado"))</f>
        <v/>
      </c>
      <c r="D1170" s="16" t="str">
        <f>IF($B1170="","",IFERROR(INDEX(ITENS!$C$6:$C$205,MATCH($B1170,ITENS!$A$6:$A$205,0)),"Item não cadastrado"))</f>
        <v/>
      </c>
      <c r="E1170" s="16" t="str">
        <f>IF($B1170="","",IFERROR(INDEX(ITENS!$D$6:$D$205,MATCH($B1170,ITENS!$A$6:$A$205,0)),"Item não cadastrado"))</f>
        <v/>
      </c>
      <c r="F1170" s="16" t="str">
        <f>IF($B1170="","",IFERROR(INDEX(ITENS!$E$6:$E$205,MATCH($B1170,ITENS!$A$6:$A$205,0)),"Item não cadastrado"))</f>
        <v/>
      </c>
      <c r="G1170" s="16" t="str">
        <f>IF($B1170="","",IFERROR(INDEX(ITENS!$G$6:$G$205,MATCH($B1170,ITENS!$A$6:$A$205,0)),"Item não cadastrado"))</f>
        <v/>
      </c>
      <c r="H1170" s="9"/>
      <c r="I1170" s="11" t="str">
        <f t="shared" si="54"/>
        <v/>
      </c>
      <c r="J1170" s="11" t="str">
        <f t="shared" si="55"/>
        <v/>
      </c>
      <c r="K1170" s="11" t="str">
        <f t="shared" si="56"/>
        <v/>
      </c>
      <c r="L1170" s="6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>
      <c r="A1171" s="15"/>
      <c r="B1171" s="6"/>
      <c r="C1171" s="16" t="str">
        <f>IF($B1171="","",IFERROR(INDEX(ITENS!$B$6:$B$205,MATCH($B1171,ITENS!$A$6:$A$205,0)),"Item não cadastrado"))</f>
        <v/>
      </c>
      <c r="D1171" s="16" t="str">
        <f>IF($B1171="","",IFERROR(INDEX(ITENS!$C$6:$C$205,MATCH($B1171,ITENS!$A$6:$A$205,0)),"Item não cadastrado"))</f>
        <v/>
      </c>
      <c r="E1171" s="16" t="str">
        <f>IF($B1171="","",IFERROR(INDEX(ITENS!$D$6:$D$205,MATCH($B1171,ITENS!$A$6:$A$205,0)),"Item não cadastrado"))</f>
        <v/>
      </c>
      <c r="F1171" s="16" t="str">
        <f>IF($B1171="","",IFERROR(INDEX(ITENS!$E$6:$E$205,MATCH($B1171,ITENS!$A$6:$A$205,0)),"Item não cadastrado"))</f>
        <v/>
      </c>
      <c r="G1171" s="16" t="str">
        <f>IF($B1171="","",IFERROR(INDEX(ITENS!$G$6:$G$205,MATCH($B1171,ITENS!$A$6:$A$205,0)),"Item não cadastrado"))</f>
        <v/>
      </c>
      <c r="H1171" s="9"/>
      <c r="I1171" s="11" t="str">
        <f t="shared" si="54"/>
        <v/>
      </c>
      <c r="J1171" s="11" t="str">
        <f t="shared" si="55"/>
        <v/>
      </c>
      <c r="K1171" s="11" t="str">
        <f t="shared" si="56"/>
        <v/>
      </c>
      <c r="L1171" s="6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>
      <c r="A1172" s="15"/>
      <c r="B1172" s="6"/>
      <c r="C1172" s="16" t="str">
        <f>IF($B1172="","",IFERROR(INDEX(ITENS!$B$6:$B$205,MATCH($B1172,ITENS!$A$6:$A$205,0)),"Item não cadastrado"))</f>
        <v/>
      </c>
      <c r="D1172" s="16" t="str">
        <f>IF($B1172="","",IFERROR(INDEX(ITENS!$C$6:$C$205,MATCH($B1172,ITENS!$A$6:$A$205,0)),"Item não cadastrado"))</f>
        <v/>
      </c>
      <c r="E1172" s="16" t="str">
        <f>IF($B1172="","",IFERROR(INDEX(ITENS!$D$6:$D$205,MATCH($B1172,ITENS!$A$6:$A$205,0)),"Item não cadastrado"))</f>
        <v/>
      </c>
      <c r="F1172" s="16" t="str">
        <f>IF($B1172="","",IFERROR(INDEX(ITENS!$E$6:$E$205,MATCH($B1172,ITENS!$A$6:$A$205,0)),"Item não cadastrado"))</f>
        <v/>
      </c>
      <c r="G1172" s="16" t="str">
        <f>IF($B1172="","",IFERROR(INDEX(ITENS!$G$6:$G$205,MATCH($B1172,ITENS!$A$6:$A$205,0)),"Item não cadastrado"))</f>
        <v/>
      </c>
      <c r="H1172" s="9"/>
      <c r="I1172" s="11" t="str">
        <f t="shared" si="54"/>
        <v/>
      </c>
      <c r="J1172" s="11" t="str">
        <f t="shared" si="55"/>
        <v/>
      </c>
      <c r="K1172" s="11" t="str">
        <f t="shared" si="56"/>
        <v/>
      </c>
      <c r="L1172" s="6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>
      <c r="A1173" s="15"/>
      <c r="B1173" s="6"/>
      <c r="C1173" s="16" t="str">
        <f>IF($B1173="","",IFERROR(INDEX(ITENS!$B$6:$B$205,MATCH($B1173,ITENS!$A$6:$A$205,0)),"Item não cadastrado"))</f>
        <v/>
      </c>
      <c r="D1173" s="16" t="str">
        <f>IF($B1173="","",IFERROR(INDEX(ITENS!$C$6:$C$205,MATCH($B1173,ITENS!$A$6:$A$205,0)),"Item não cadastrado"))</f>
        <v/>
      </c>
      <c r="E1173" s="16" t="str">
        <f>IF($B1173="","",IFERROR(INDEX(ITENS!$D$6:$D$205,MATCH($B1173,ITENS!$A$6:$A$205,0)),"Item não cadastrado"))</f>
        <v/>
      </c>
      <c r="F1173" s="16" t="str">
        <f>IF($B1173="","",IFERROR(INDEX(ITENS!$E$6:$E$205,MATCH($B1173,ITENS!$A$6:$A$205,0)),"Item não cadastrado"))</f>
        <v/>
      </c>
      <c r="G1173" s="16" t="str">
        <f>IF($B1173="","",IFERROR(INDEX(ITENS!$G$6:$G$205,MATCH($B1173,ITENS!$A$6:$A$205,0)),"Item não cadastrado"))</f>
        <v/>
      </c>
      <c r="H1173" s="9"/>
      <c r="I1173" s="11" t="str">
        <f t="shared" si="54"/>
        <v/>
      </c>
      <c r="J1173" s="11" t="str">
        <f t="shared" si="55"/>
        <v/>
      </c>
      <c r="K1173" s="11" t="str">
        <f t="shared" si="56"/>
        <v/>
      </c>
      <c r="L1173" s="6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>
      <c r="A1174" s="15"/>
      <c r="B1174" s="6"/>
      <c r="C1174" s="16" t="str">
        <f>IF($B1174="","",IFERROR(INDEX(ITENS!$B$6:$B$205,MATCH($B1174,ITENS!$A$6:$A$205,0)),"Item não cadastrado"))</f>
        <v/>
      </c>
      <c r="D1174" s="16" t="str">
        <f>IF($B1174="","",IFERROR(INDEX(ITENS!$C$6:$C$205,MATCH($B1174,ITENS!$A$6:$A$205,0)),"Item não cadastrado"))</f>
        <v/>
      </c>
      <c r="E1174" s="16" t="str">
        <f>IF($B1174="","",IFERROR(INDEX(ITENS!$D$6:$D$205,MATCH($B1174,ITENS!$A$6:$A$205,0)),"Item não cadastrado"))</f>
        <v/>
      </c>
      <c r="F1174" s="16" t="str">
        <f>IF($B1174="","",IFERROR(INDEX(ITENS!$E$6:$E$205,MATCH($B1174,ITENS!$A$6:$A$205,0)),"Item não cadastrado"))</f>
        <v/>
      </c>
      <c r="G1174" s="16" t="str">
        <f>IF($B1174="","",IFERROR(INDEX(ITENS!$G$6:$G$205,MATCH($B1174,ITENS!$A$6:$A$205,0)),"Item não cadastrado"))</f>
        <v/>
      </c>
      <c r="H1174" s="9"/>
      <c r="I1174" s="11" t="str">
        <f t="shared" si="54"/>
        <v/>
      </c>
      <c r="J1174" s="11" t="str">
        <f t="shared" si="55"/>
        <v/>
      </c>
      <c r="K1174" s="11" t="str">
        <f t="shared" si="56"/>
        <v/>
      </c>
      <c r="L1174" s="6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>
      <c r="A1175" s="15"/>
      <c r="B1175" s="6"/>
      <c r="C1175" s="16" t="str">
        <f>IF($B1175="","",IFERROR(INDEX(ITENS!$B$6:$B$205,MATCH($B1175,ITENS!$A$6:$A$205,0)),"Item não cadastrado"))</f>
        <v/>
      </c>
      <c r="D1175" s="16" t="str">
        <f>IF($B1175="","",IFERROR(INDEX(ITENS!$C$6:$C$205,MATCH($B1175,ITENS!$A$6:$A$205,0)),"Item não cadastrado"))</f>
        <v/>
      </c>
      <c r="E1175" s="16" t="str">
        <f>IF($B1175="","",IFERROR(INDEX(ITENS!$D$6:$D$205,MATCH($B1175,ITENS!$A$6:$A$205,0)),"Item não cadastrado"))</f>
        <v/>
      </c>
      <c r="F1175" s="16" t="str">
        <f>IF($B1175="","",IFERROR(INDEX(ITENS!$E$6:$E$205,MATCH($B1175,ITENS!$A$6:$A$205,0)),"Item não cadastrado"))</f>
        <v/>
      </c>
      <c r="G1175" s="16" t="str">
        <f>IF($B1175="","",IFERROR(INDEX(ITENS!$G$6:$G$205,MATCH($B1175,ITENS!$A$6:$A$205,0)),"Item não cadastrado"))</f>
        <v/>
      </c>
      <c r="H1175" s="9"/>
      <c r="I1175" s="11" t="str">
        <f t="shared" si="54"/>
        <v/>
      </c>
      <c r="J1175" s="11" t="str">
        <f t="shared" si="55"/>
        <v/>
      </c>
      <c r="K1175" s="11" t="str">
        <f t="shared" si="56"/>
        <v/>
      </c>
      <c r="L1175" s="6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>
      <c r="A1176" s="15"/>
      <c r="B1176" s="6"/>
      <c r="C1176" s="16" t="str">
        <f>IF($B1176="","",IFERROR(INDEX(ITENS!$B$6:$B$205,MATCH($B1176,ITENS!$A$6:$A$205,0)),"Item não cadastrado"))</f>
        <v/>
      </c>
      <c r="D1176" s="16" t="str">
        <f>IF($B1176="","",IFERROR(INDEX(ITENS!$C$6:$C$205,MATCH($B1176,ITENS!$A$6:$A$205,0)),"Item não cadastrado"))</f>
        <v/>
      </c>
      <c r="E1176" s="16" t="str">
        <f>IF($B1176="","",IFERROR(INDEX(ITENS!$D$6:$D$205,MATCH($B1176,ITENS!$A$6:$A$205,0)),"Item não cadastrado"))</f>
        <v/>
      </c>
      <c r="F1176" s="16" t="str">
        <f>IF($B1176="","",IFERROR(INDEX(ITENS!$E$6:$E$205,MATCH($B1176,ITENS!$A$6:$A$205,0)),"Item não cadastrado"))</f>
        <v/>
      </c>
      <c r="G1176" s="16" t="str">
        <f>IF($B1176="","",IFERROR(INDEX(ITENS!$G$6:$G$205,MATCH($B1176,ITENS!$A$6:$A$205,0)),"Item não cadastrado"))</f>
        <v/>
      </c>
      <c r="H1176" s="9"/>
      <c r="I1176" s="11" t="str">
        <f t="shared" si="54"/>
        <v/>
      </c>
      <c r="J1176" s="11" t="str">
        <f t="shared" si="55"/>
        <v/>
      </c>
      <c r="K1176" s="11" t="str">
        <f t="shared" si="56"/>
        <v/>
      </c>
      <c r="L1176" s="6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>
      <c r="A1177" s="15"/>
      <c r="B1177" s="6"/>
      <c r="C1177" s="16" t="str">
        <f>IF($B1177="","",IFERROR(INDEX(ITENS!$B$6:$B$205,MATCH($B1177,ITENS!$A$6:$A$205,0)),"Item não cadastrado"))</f>
        <v/>
      </c>
      <c r="D1177" s="16" t="str">
        <f>IF($B1177="","",IFERROR(INDEX(ITENS!$C$6:$C$205,MATCH($B1177,ITENS!$A$6:$A$205,0)),"Item não cadastrado"))</f>
        <v/>
      </c>
      <c r="E1177" s="16" t="str">
        <f>IF($B1177="","",IFERROR(INDEX(ITENS!$D$6:$D$205,MATCH($B1177,ITENS!$A$6:$A$205,0)),"Item não cadastrado"))</f>
        <v/>
      </c>
      <c r="F1177" s="16" t="str">
        <f>IF($B1177="","",IFERROR(INDEX(ITENS!$E$6:$E$205,MATCH($B1177,ITENS!$A$6:$A$205,0)),"Item não cadastrado"))</f>
        <v/>
      </c>
      <c r="G1177" s="16" t="str">
        <f>IF($B1177="","",IFERROR(INDEX(ITENS!$G$6:$G$205,MATCH($B1177,ITENS!$A$6:$A$205,0)),"Item não cadastrado"))</f>
        <v/>
      </c>
      <c r="H1177" s="9"/>
      <c r="I1177" s="11" t="str">
        <f t="shared" si="54"/>
        <v/>
      </c>
      <c r="J1177" s="11" t="str">
        <f t="shared" si="55"/>
        <v/>
      </c>
      <c r="K1177" s="11" t="str">
        <f t="shared" si="56"/>
        <v/>
      </c>
      <c r="L1177" s="6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>
      <c r="A1178" s="15"/>
      <c r="B1178" s="6"/>
      <c r="C1178" s="16" t="str">
        <f>IF($B1178="","",IFERROR(INDEX(ITENS!$B$6:$B$205,MATCH($B1178,ITENS!$A$6:$A$205,0)),"Item não cadastrado"))</f>
        <v/>
      </c>
      <c r="D1178" s="16" t="str">
        <f>IF($B1178="","",IFERROR(INDEX(ITENS!$C$6:$C$205,MATCH($B1178,ITENS!$A$6:$A$205,0)),"Item não cadastrado"))</f>
        <v/>
      </c>
      <c r="E1178" s="16" t="str">
        <f>IF($B1178="","",IFERROR(INDEX(ITENS!$D$6:$D$205,MATCH($B1178,ITENS!$A$6:$A$205,0)),"Item não cadastrado"))</f>
        <v/>
      </c>
      <c r="F1178" s="16" t="str">
        <f>IF($B1178="","",IFERROR(INDEX(ITENS!$E$6:$E$205,MATCH($B1178,ITENS!$A$6:$A$205,0)),"Item não cadastrado"))</f>
        <v/>
      </c>
      <c r="G1178" s="16" t="str">
        <f>IF($B1178="","",IFERROR(INDEX(ITENS!$G$6:$G$205,MATCH($B1178,ITENS!$A$6:$A$205,0)),"Item não cadastrado"))</f>
        <v/>
      </c>
      <c r="H1178" s="9"/>
      <c r="I1178" s="11" t="str">
        <f t="shared" si="54"/>
        <v/>
      </c>
      <c r="J1178" s="11" t="str">
        <f t="shared" si="55"/>
        <v/>
      </c>
      <c r="K1178" s="11" t="str">
        <f t="shared" si="56"/>
        <v/>
      </c>
      <c r="L1178" s="6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>
      <c r="A1179" s="15"/>
      <c r="B1179" s="6"/>
      <c r="C1179" s="16" t="str">
        <f>IF($B1179="","",IFERROR(INDEX(ITENS!$B$6:$B$205,MATCH($B1179,ITENS!$A$6:$A$205,0)),"Item não cadastrado"))</f>
        <v/>
      </c>
      <c r="D1179" s="16" t="str">
        <f>IF($B1179="","",IFERROR(INDEX(ITENS!$C$6:$C$205,MATCH($B1179,ITENS!$A$6:$A$205,0)),"Item não cadastrado"))</f>
        <v/>
      </c>
      <c r="E1179" s="16" t="str">
        <f>IF($B1179="","",IFERROR(INDEX(ITENS!$D$6:$D$205,MATCH($B1179,ITENS!$A$6:$A$205,0)),"Item não cadastrado"))</f>
        <v/>
      </c>
      <c r="F1179" s="16" t="str">
        <f>IF($B1179="","",IFERROR(INDEX(ITENS!$E$6:$E$205,MATCH($B1179,ITENS!$A$6:$A$205,0)),"Item não cadastrado"))</f>
        <v/>
      </c>
      <c r="G1179" s="16" t="str">
        <f>IF($B1179="","",IFERROR(INDEX(ITENS!$G$6:$G$205,MATCH($B1179,ITENS!$A$6:$A$205,0)),"Item não cadastrado"))</f>
        <v/>
      </c>
      <c r="H1179" s="9"/>
      <c r="I1179" s="11" t="str">
        <f t="shared" si="54"/>
        <v/>
      </c>
      <c r="J1179" s="11" t="str">
        <f t="shared" si="55"/>
        <v/>
      </c>
      <c r="K1179" s="11" t="str">
        <f t="shared" si="56"/>
        <v/>
      </c>
      <c r="L1179" s="6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>
      <c r="A1180" s="15"/>
      <c r="B1180" s="6"/>
      <c r="C1180" s="16" t="str">
        <f>IF($B1180="","",IFERROR(INDEX(ITENS!$B$6:$B$205,MATCH($B1180,ITENS!$A$6:$A$205,0)),"Item não cadastrado"))</f>
        <v/>
      </c>
      <c r="D1180" s="16" t="str">
        <f>IF($B1180="","",IFERROR(INDEX(ITENS!$C$6:$C$205,MATCH($B1180,ITENS!$A$6:$A$205,0)),"Item não cadastrado"))</f>
        <v/>
      </c>
      <c r="E1180" s="16" t="str">
        <f>IF($B1180="","",IFERROR(INDEX(ITENS!$D$6:$D$205,MATCH($B1180,ITENS!$A$6:$A$205,0)),"Item não cadastrado"))</f>
        <v/>
      </c>
      <c r="F1180" s="16" t="str">
        <f>IF($B1180="","",IFERROR(INDEX(ITENS!$E$6:$E$205,MATCH($B1180,ITENS!$A$6:$A$205,0)),"Item não cadastrado"))</f>
        <v/>
      </c>
      <c r="G1180" s="16" t="str">
        <f>IF($B1180="","",IFERROR(INDEX(ITENS!$G$6:$G$205,MATCH($B1180,ITENS!$A$6:$A$205,0)),"Item não cadastrado"))</f>
        <v/>
      </c>
      <c r="H1180" s="9"/>
      <c r="I1180" s="11" t="str">
        <f t="shared" si="54"/>
        <v/>
      </c>
      <c r="J1180" s="11" t="str">
        <f t="shared" si="55"/>
        <v/>
      </c>
      <c r="K1180" s="11" t="str">
        <f t="shared" si="56"/>
        <v/>
      </c>
      <c r="L1180" s="6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>
      <c r="A1181" s="15"/>
      <c r="B1181" s="6"/>
      <c r="C1181" s="16" t="str">
        <f>IF($B1181="","",IFERROR(INDEX(ITENS!$B$6:$B$205,MATCH($B1181,ITENS!$A$6:$A$205,0)),"Item não cadastrado"))</f>
        <v/>
      </c>
      <c r="D1181" s="16" t="str">
        <f>IF($B1181="","",IFERROR(INDEX(ITENS!$C$6:$C$205,MATCH($B1181,ITENS!$A$6:$A$205,0)),"Item não cadastrado"))</f>
        <v/>
      </c>
      <c r="E1181" s="16" t="str">
        <f>IF($B1181="","",IFERROR(INDEX(ITENS!$D$6:$D$205,MATCH($B1181,ITENS!$A$6:$A$205,0)),"Item não cadastrado"))</f>
        <v/>
      </c>
      <c r="F1181" s="16" t="str">
        <f>IF($B1181="","",IFERROR(INDEX(ITENS!$E$6:$E$205,MATCH($B1181,ITENS!$A$6:$A$205,0)),"Item não cadastrado"))</f>
        <v/>
      </c>
      <c r="G1181" s="16" t="str">
        <f>IF($B1181="","",IFERROR(INDEX(ITENS!$G$6:$G$205,MATCH($B1181,ITENS!$A$6:$A$205,0)),"Item não cadastrado"))</f>
        <v/>
      </c>
      <c r="H1181" s="9"/>
      <c r="I1181" s="11" t="str">
        <f t="shared" si="54"/>
        <v/>
      </c>
      <c r="J1181" s="11" t="str">
        <f t="shared" si="55"/>
        <v/>
      </c>
      <c r="K1181" s="11" t="str">
        <f t="shared" si="56"/>
        <v/>
      </c>
      <c r="L1181" s="6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>
      <c r="A1182" s="15"/>
      <c r="B1182" s="6"/>
      <c r="C1182" s="16" t="str">
        <f>IF($B1182="","",IFERROR(INDEX(ITENS!$B$6:$B$205,MATCH($B1182,ITENS!$A$6:$A$205,0)),"Item não cadastrado"))</f>
        <v/>
      </c>
      <c r="D1182" s="16" t="str">
        <f>IF($B1182="","",IFERROR(INDEX(ITENS!$C$6:$C$205,MATCH($B1182,ITENS!$A$6:$A$205,0)),"Item não cadastrado"))</f>
        <v/>
      </c>
      <c r="E1182" s="16" t="str">
        <f>IF($B1182="","",IFERROR(INDEX(ITENS!$D$6:$D$205,MATCH($B1182,ITENS!$A$6:$A$205,0)),"Item não cadastrado"))</f>
        <v/>
      </c>
      <c r="F1182" s="16" t="str">
        <f>IF($B1182="","",IFERROR(INDEX(ITENS!$E$6:$E$205,MATCH($B1182,ITENS!$A$6:$A$205,0)),"Item não cadastrado"))</f>
        <v/>
      </c>
      <c r="G1182" s="16" t="str">
        <f>IF($B1182="","",IFERROR(INDEX(ITENS!$G$6:$G$205,MATCH($B1182,ITENS!$A$6:$A$205,0)),"Item não cadastrado"))</f>
        <v/>
      </c>
      <c r="H1182" s="9"/>
      <c r="I1182" s="11" t="str">
        <f t="shared" si="54"/>
        <v/>
      </c>
      <c r="J1182" s="11" t="str">
        <f t="shared" si="55"/>
        <v/>
      </c>
      <c r="K1182" s="11" t="str">
        <f t="shared" si="56"/>
        <v/>
      </c>
      <c r="L1182" s="6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>
      <c r="A1183" s="15"/>
      <c r="B1183" s="6"/>
      <c r="C1183" s="16" t="str">
        <f>IF($B1183="","",IFERROR(INDEX(ITENS!$B$6:$B$205,MATCH($B1183,ITENS!$A$6:$A$205,0)),"Item não cadastrado"))</f>
        <v/>
      </c>
      <c r="D1183" s="16" t="str">
        <f>IF($B1183="","",IFERROR(INDEX(ITENS!$C$6:$C$205,MATCH($B1183,ITENS!$A$6:$A$205,0)),"Item não cadastrado"))</f>
        <v/>
      </c>
      <c r="E1183" s="16" t="str">
        <f>IF($B1183="","",IFERROR(INDEX(ITENS!$D$6:$D$205,MATCH($B1183,ITENS!$A$6:$A$205,0)),"Item não cadastrado"))</f>
        <v/>
      </c>
      <c r="F1183" s="16" t="str">
        <f>IF($B1183="","",IFERROR(INDEX(ITENS!$E$6:$E$205,MATCH($B1183,ITENS!$A$6:$A$205,0)),"Item não cadastrado"))</f>
        <v/>
      </c>
      <c r="G1183" s="16" t="str">
        <f>IF($B1183="","",IFERROR(INDEX(ITENS!$G$6:$G$205,MATCH($B1183,ITENS!$A$6:$A$205,0)),"Item não cadastrado"))</f>
        <v/>
      </c>
      <c r="H1183" s="9"/>
      <c r="I1183" s="11" t="str">
        <f t="shared" si="54"/>
        <v/>
      </c>
      <c r="J1183" s="11" t="str">
        <f t="shared" si="55"/>
        <v/>
      </c>
      <c r="K1183" s="11" t="str">
        <f t="shared" si="56"/>
        <v/>
      </c>
      <c r="L1183" s="6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>
      <c r="A1184" s="15"/>
      <c r="B1184" s="6"/>
      <c r="C1184" s="16" t="str">
        <f>IF($B1184="","",IFERROR(INDEX(ITENS!$B$6:$B$205,MATCH($B1184,ITENS!$A$6:$A$205,0)),"Item não cadastrado"))</f>
        <v/>
      </c>
      <c r="D1184" s="16" t="str">
        <f>IF($B1184="","",IFERROR(INDEX(ITENS!$C$6:$C$205,MATCH($B1184,ITENS!$A$6:$A$205,0)),"Item não cadastrado"))</f>
        <v/>
      </c>
      <c r="E1184" s="16" t="str">
        <f>IF($B1184="","",IFERROR(INDEX(ITENS!$D$6:$D$205,MATCH($B1184,ITENS!$A$6:$A$205,0)),"Item não cadastrado"))</f>
        <v/>
      </c>
      <c r="F1184" s="16" t="str">
        <f>IF($B1184="","",IFERROR(INDEX(ITENS!$E$6:$E$205,MATCH($B1184,ITENS!$A$6:$A$205,0)),"Item não cadastrado"))</f>
        <v/>
      </c>
      <c r="G1184" s="16" t="str">
        <f>IF($B1184="","",IFERROR(INDEX(ITENS!$G$6:$G$205,MATCH($B1184,ITENS!$A$6:$A$205,0)),"Item não cadastrado"))</f>
        <v/>
      </c>
      <c r="H1184" s="9"/>
      <c r="I1184" s="11" t="str">
        <f t="shared" si="54"/>
        <v/>
      </c>
      <c r="J1184" s="11" t="str">
        <f t="shared" si="55"/>
        <v/>
      </c>
      <c r="K1184" s="11" t="str">
        <f t="shared" si="56"/>
        <v/>
      </c>
      <c r="L1184" s="6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>
      <c r="A1185" s="15"/>
      <c r="B1185" s="6"/>
      <c r="C1185" s="16" t="str">
        <f>IF($B1185="","",IFERROR(INDEX(ITENS!$B$6:$B$205,MATCH($B1185,ITENS!$A$6:$A$205,0)),"Item não cadastrado"))</f>
        <v/>
      </c>
      <c r="D1185" s="16" t="str">
        <f>IF($B1185="","",IFERROR(INDEX(ITENS!$C$6:$C$205,MATCH($B1185,ITENS!$A$6:$A$205,0)),"Item não cadastrado"))</f>
        <v/>
      </c>
      <c r="E1185" s="16" t="str">
        <f>IF($B1185="","",IFERROR(INDEX(ITENS!$D$6:$D$205,MATCH($B1185,ITENS!$A$6:$A$205,0)),"Item não cadastrado"))</f>
        <v/>
      </c>
      <c r="F1185" s="16" t="str">
        <f>IF($B1185="","",IFERROR(INDEX(ITENS!$E$6:$E$205,MATCH($B1185,ITENS!$A$6:$A$205,0)),"Item não cadastrado"))</f>
        <v/>
      </c>
      <c r="G1185" s="16" t="str">
        <f>IF($B1185="","",IFERROR(INDEX(ITENS!$G$6:$G$205,MATCH($B1185,ITENS!$A$6:$A$205,0)),"Item não cadastrado"))</f>
        <v/>
      </c>
      <c r="H1185" s="9"/>
      <c r="I1185" s="11" t="str">
        <f t="shared" si="54"/>
        <v/>
      </c>
      <c r="J1185" s="11" t="str">
        <f t="shared" si="55"/>
        <v/>
      </c>
      <c r="K1185" s="11" t="str">
        <f t="shared" si="56"/>
        <v/>
      </c>
      <c r="L1185" s="6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>
      <c r="A1186" s="15"/>
      <c r="B1186" s="6"/>
      <c r="C1186" s="16" t="str">
        <f>IF($B1186="","",IFERROR(INDEX(ITENS!$B$6:$B$205,MATCH($B1186,ITENS!$A$6:$A$205,0)),"Item não cadastrado"))</f>
        <v/>
      </c>
      <c r="D1186" s="16" t="str">
        <f>IF($B1186="","",IFERROR(INDEX(ITENS!$C$6:$C$205,MATCH($B1186,ITENS!$A$6:$A$205,0)),"Item não cadastrado"))</f>
        <v/>
      </c>
      <c r="E1186" s="16" t="str">
        <f>IF($B1186="","",IFERROR(INDEX(ITENS!$D$6:$D$205,MATCH($B1186,ITENS!$A$6:$A$205,0)),"Item não cadastrado"))</f>
        <v/>
      </c>
      <c r="F1186" s="16" t="str">
        <f>IF($B1186="","",IFERROR(INDEX(ITENS!$E$6:$E$205,MATCH($B1186,ITENS!$A$6:$A$205,0)),"Item não cadastrado"))</f>
        <v/>
      </c>
      <c r="G1186" s="16" t="str">
        <f>IF($B1186="","",IFERROR(INDEX(ITENS!$G$6:$G$205,MATCH($B1186,ITENS!$A$6:$A$205,0)),"Item não cadastrado"))</f>
        <v/>
      </c>
      <c r="H1186" s="9"/>
      <c r="I1186" s="11" t="str">
        <f t="shared" si="54"/>
        <v/>
      </c>
      <c r="J1186" s="11" t="str">
        <f t="shared" si="55"/>
        <v/>
      </c>
      <c r="K1186" s="11" t="str">
        <f t="shared" si="56"/>
        <v/>
      </c>
      <c r="L1186" s="6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>
      <c r="A1187" s="15"/>
      <c r="B1187" s="6"/>
      <c r="C1187" s="16" t="str">
        <f>IF($B1187="","",IFERROR(INDEX(ITENS!$B$6:$B$205,MATCH($B1187,ITENS!$A$6:$A$205,0)),"Item não cadastrado"))</f>
        <v/>
      </c>
      <c r="D1187" s="16" t="str">
        <f>IF($B1187="","",IFERROR(INDEX(ITENS!$C$6:$C$205,MATCH($B1187,ITENS!$A$6:$A$205,0)),"Item não cadastrado"))</f>
        <v/>
      </c>
      <c r="E1187" s="16" t="str">
        <f>IF($B1187="","",IFERROR(INDEX(ITENS!$D$6:$D$205,MATCH($B1187,ITENS!$A$6:$A$205,0)),"Item não cadastrado"))</f>
        <v/>
      </c>
      <c r="F1187" s="16" t="str">
        <f>IF($B1187="","",IFERROR(INDEX(ITENS!$E$6:$E$205,MATCH($B1187,ITENS!$A$6:$A$205,0)),"Item não cadastrado"))</f>
        <v/>
      </c>
      <c r="G1187" s="16" t="str">
        <f>IF($B1187="","",IFERROR(INDEX(ITENS!$G$6:$G$205,MATCH($B1187,ITENS!$A$6:$A$205,0)),"Item não cadastrado"))</f>
        <v/>
      </c>
      <c r="H1187" s="9"/>
      <c r="I1187" s="11" t="str">
        <f t="shared" si="54"/>
        <v/>
      </c>
      <c r="J1187" s="11" t="str">
        <f t="shared" si="55"/>
        <v/>
      </c>
      <c r="K1187" s="11" t="str">
        <f t="shared" si="56"/>
        <v/>
      </c>
      <c r="L1187" s="6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>
      <c r="A1188" s="15"/>
      <c r="B1188" s="6"/>
      <c r="C1188" s="16" t="str">
        <f>IF($B1188="","",IFERROR(INDEX(ITENS!$B$6:$B$205,MATCH($B1188,ITENS!$A$6:$A$205,0)),"Item não cadastrado"))</f>
        <v/>
      </c>
      <c r="D1188" s="16" t="str">
        <f>IF($B1188="","",IFERROR(INDEX(ITENS!$C$6:$C$205,MATCH($B1188,ITENS!$A$6:$A$205,0)),"Item não cadastrado"))</f>
        <v/>
      </c>
      <c r="E1188" s="16" t="str">
        <f>IF($B1188="","",IFERROR(INDEX(ITENS!$D$6:$D$205,MATCH($B1188,ITENS!$A$6:$A$205,0)),"Item não cadastrado"))</f>
        <v/>
      </c>
      <c r="F1188" s="16" t="str">
        <f>IF($B1188="","",IFERROR(INDEX(ITENS!$E$6:$E$205,MATCH($B1188,ITENS!$A$6:$A$205,0)),"Item não cadastrado"))</f>
        <v/>
      </c>
      <c r="G1188" s="16" t="str">
        <f>IF($B1188="","",IFERROR(INDEX(ITENS!$G$6:$G$205,MATCH($B1188,ITENS!$A$6:$A$205,0)),"Item não cadastrado"))</f>
        <v/>
      </c>
      <c r="H1188" s="9"/>
      <c r="I1188" s="11" t="str">
        <f t="shared" si="54"/>
        <v/>
      </c>
      <c r="J1188" s="11" t="str">
        <f t="shared" si="55"/>
        <v/>
      </c>
      <c r="K1188" s="11" t="str">
        <f t="shared" si="56"/>
        <v/>
      </c>
      <c r="L1188" s="6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>
      <c r="A1189" s="15"/>
      <c r="B1189" s="6"/>
      <c r="C1189" s="16" t="str">
        <f>IF($B1189="","",IFERROR(INDEX(ITENS!$B$6:$B$205,MATCH($B1189,ITENS!$A$6:$A$205,0)),"Item não cadastrado"))</f>
        <v/>
      </c>
      <c r="D1189" s="16" t="str">
        <f>IF($B1189="","",IFERROR(INDEX(ITENS!$C$6:$C$205,MATCH($B1189,ITENS!$A$6:$A$205,0)),"Item não cadastrado"))</f>
        <v/>
      </c>
      <c r="E1189" s="16" t="str">
        <f>IF($B1189="","",IFERROR(INDEX(ITENS!$D$6:$D$205,MATCH($B1189,ITENS!$A$6:$A$205,0)),"Item não cadastrado"))</f>
        <v/>
      </c>
      <c r="F1189" s="16" t="str">
        <f>IF($B1189="","",IFERROR(INDEX(ITENS!$E$6:$E$205,MATCH($B1189,ITENS!$A$6:$A$205,0)),"Item não cadastrado"))</f>
        <v/>
      </c>
      <c r="G1189" s="16" t="str">
        <f>IF($B1189="","",IFERROR(INDEX(ITENS!$G$6:$G$205,MATCH($B1189,ITENS!$A$6:$A$205,0)),"Item não cadastrado"))</f>
        <v/>
      </c>
      <c r="H1189" s="9"/>
      <c r="I1189" s="11" t="str">
        <f t="shared" si="54"/>
        <v/>
      </c>
      <c r="J1189" s="11" t="str">
        <f t="shared" si="55"/>
        <v/>
      </c>
      <c r="K1189" s="11" t="str">
        <f t="shared" si="56"/>
        <v/>
      </c>
      <c r="L1189" s="6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>
      <c r="A1190" s="15"/>
      <c r="B1190" s="6"/>
      <c r="C1190" s="16" t="str">
        <f>IF($B1190="","",IFERROR(INDEX(ITENS!$B$6:$B$205,MATCH($B1190,ITENS!$A$6:$A$205,0)),"Item não cadastrado"))</f>
        <v/>
      </c>
      <c r="D1190" s="16" t="str">
        <f>IF($B1190="","",IFERROR(INDEX(ITENS!$C$6:$C$205,MATCH($B1190,ITENS!$A$6:$A$205,0)),"Item não cadastrado"))</f>
        <v/>
      </c>
      <c r="E1190" s="16" t="str">
        <f>IF($B1190="","",IFERROR(INDEX(ITENS!$D$6:$D$205,MATCH($B1190,ITENS!$A$6:$A$205,0)),"Item não cadastrado"))</f>
        <v/>
      </c>
      <c r="F1190" s="16" t="str">
        <f>IF($B1190="","",IFERROR(INDEX(ITENS!$E$6:$E$205,MATCH($B1190,ITENS!$A$6:$A$205,0)),"Item não cadastrado"))</f>
        <v/>
      </c>
      <c r="G1190" s="16" t="str">
        <f>IF($B1190="","",IFERROR(INDEX(ITENS!$G$6:$G$205,MATCH($B1190,ITENS!$A$6:$A$205,0)),"Item não cadastrado"))</f>
        <v/>
      </c>
      <c r="H1190" s="9"/>
      <c r="I1190" s="11" t="str">
        <f t="shared" si="54"/>
        <v/>
      </c>
      <c r="J1190" s="11" t="str">
        <f t="shared" si="55"/>
        <v/>
      </c>
      <c r="K1190" s="11" t="str">
        <f t="shared" si="56"/>
        <v/>
      </c>
      <c r="L1190" s="6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>
      <c r="A1191" s="15"/>
      <c r="B1191" s="6"/>
      <c r="C1191" s="16" t="str">
        <f>IF($B1191="","",IFERROR(INDEX(ITENS!$B$6:$B$205,MATCH($B1191,ITENS!$A$6:$A$205,0)),"Item não cadastrado"))</f>
        <v/>
      </c>
      <c r="D1191" s="16" t="str">
        <f>IF($B1191="","",IFERROR(INDEX(ITENS!$C$6:$C$205,MATCH($B1191,ITENS!$A$6:$A$205,0)),"Item não cadastrado"))</f>
        <v/>
      </c>
      <c r="E1191" s="16" t="str">
        <f>IF($B1191="","",IFERROR(INDEX(ITENS!$D$6:$D$205,MATCH($B1191,ITENS!$A$6:$A$205,0)),"Item não cadastrado"))</f>
        <v/>
      </c>
      <c r="F1191" s="16" t="str">
        <f>IF($B1191="","",IFERROR(INDEX(ITENS!$E$6:$E$205,MATCH($B1191,ITENS!$A$6:$A$205,0)),"Item não cadastrado"))</f>
        <v/>
      </c>
      <c r="G1191" s="16" t="str">
        <f>IF($B1191="","",IFERROR(INDEX(ITENS!$G$6:$G$205,MATCH($B1191,ITENS!$A$6:$A$205,0)),"Item não cadastrado"))</f>
        <v/>
      </c>
      <c r="H1191" s="9"/>
      <c r="I1191" s="11" t="str">
        <f t="shared" si="54"/>
        <v/>
      </c>
      <c r="J1191" s="11" t="str">
        <f t="shared" si="55"/>
        <v/>
      </c>
      <c r="K1191" s="11" t="str">
        <f t="shared" si="56"/>
        <v/>
      </c>
      <c r="L1191" s="6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>
      <c r="A1192" s="15"/>
      <c r="B1192" s="6"/>
      <c r="C1192" s="16" t="str">
        <f>IF($B1192="","",IFERROR(INDEX(ITENS!$B$6:$B$205,MATCH($B1192,ITENS!$A$6:$A$205,0)),"Item não cadastrado"))</f>
        <v/>
      </c>
      <c r="D1192" s="16" t="str">
        <f>IF($B1192="","",IFERROR(INDEX(ITENS!$C$6:$C$205,MATCH($B1192,ITENS!$A$6:$A$205,0)),"Item não cadastrado"))</f>
        <v/>
      </c>
      <c r="E1192" s="16" t="str">
        <f>IF($B1192="","",IFERROR(INDEX(ITENS!$D$6:$D$205,MATCH($B1192,ITENS!$A$6:$A$205,0)),"Item não cadastrado"))</f>
        <v/>
      </c>
      <c r="F1192" s="16" t="str">
        <f>IF($B1192="","",IFERROR(INDEX(ITENS!$E$6:$E$205,MATCH($B1192,ITENS!$A$6:$A$205,0)),"Item não cadastrado"))</f>
        <v/>
      </c>
      <c r="G1192" s="16" t="str">
        <f>IF($B1192="","",IFERROR(INDEX(ITENS!$G$6:$G$205,MATCH($B1192,ITENS!$A$6:$A$205,0)),"Item não cadastrado"))</f>
        <v/>
      </c>
      <c r="H1192" s="9"/>
      <c r="I1192" s="11" t="str">
        <f t="shared" si="54"/>
        <v/>
      </c>
      <c r="J1192" s="11" t="str">
        <f t="shared" si="55"/>
        <v/>
      </c>
      <c r="K1192" s="11" t="str">
        <f t="shared" si="56"/>
        <v/>
      </c>
      <c r="L1192" s="6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>
      <c r="A1193" s="15"/>
      <c r="B1193" s="6"/>
      <c r="C1193" s="16" t="str">
        <f>IF($B1193="","",IFERROR(INDEX(ITENS!$B$6:$B$205,MATCH($B1193,ITENS!$A$6:$A$205,0)),"Item não cadastrado"))</f>
        <v/>
      </c>
      <c r="D1193" s="16" t="str">
        <f>IF($B1193="","",IFERROR(INDEX(ITENS!$C$6:$C$205,MATCH($B1193,ITENS!$A$6:$A$205,0)),"Item não cadastrado"))</f>
        <v/>
      </c>
      <c r="E1193" s="16" t="str">
        <f>IF($B1193="","",IFERROR(INDEX(ITENS!$D$6:$D$205,MATCH($B1193,ITENS!$A$6:$A$205,0)),"Item não cadastrado"))</f>
        <v/>
      </c>
      <c r="F1193" s="16" t="str">
        <f>IF($B1193="","",IFERROR(INDEX(ITENS!$E$6:$E$205,MATCH($B1193,ITENS!$A$6:$A$205,0)),"Item não cadastrado"))</f>
        <v/>
      </c>
      <c r="G1193" s="16" t="str">
        <f>IF($B1193="","",IFERROR(INDEX(ITENS!$G$6:$G$205,MATCH($B1193,ITENS!$A$6:$A$205,0)),"Item não cadastrado"))</f>
        <v/>
      </c>
      <c r="H1193" s="9"/>
      <c r="I1193" s="11" t="str">
        <f t="shared" si="54"/>
        <v/>
      </c>
      <c r="J1193" s="11" t="str">
        <f t="shared" si="55"/>
        <v/>
      </c>
      <c r="K1193" s="11" t="str">
        <f t="shared" si="56"/>
        <v/>
      </c>
      <c r="L1193" s="6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>
      <c r="A1194" s="15"/>
      <c r="B1194" s="6"/>
      <c r="C1194" s="16" t="str">
        <f>IF($B1194="","",IFERROR(INDEX(ITENS!$B$6:$B$205,MATCH($B1194,ITENS!$A$6:$A$205,0)),"Item não cadastrado"))</f>
        <v/>
      </c>
      <c r="D1194" s="16" t="str">
        <f>IF($B1194="","",IFERROR(INDEX(ITENS!$C$6:$C$205,MATCH($B1194,ITENS!$A$6:$A$205,0)),"Item não cadastrado"))</f>
        <v/>
      </c>
      <c r="E1194" s="16" t="str">
        <f>IF($B1194="","",IFERROR(INDEX(ITENS!$D$6:$D$205,MATCH($B1194,ITENS!$A$6:$A$205,0)),"Item não cadastrado"))</f>
        <v/>
      </c>
      <c r="F1194" s="16" t="str">
        <f>IF($B1194="","",IFERROR(INDEX(ITENS!$E$6:$E$205,MATCH($B1194,ITENS!$A$6:$A$205,0)),"Item não cadastrado"))</f>
        <v/>
      </c>
      <c r="G1194" s="16" t="str">
        <f>IF($B1194="","",IFERROR(INDEX(ITENS!$G$6:$G$205,MATCH($B1194,ITENS!$A$6:$A$205,0)),"Item não cadastrado"))</f>
        <v/>
      </c>
      <c r="H1194" s="9"/>
      <c r="I1194" s="11" t="str">
        <f t="shared" si="54"/>
        <v/>
      </c>
      <c r="J1194" s="11" t="str">
        <f t="shared" si="55"/>
        <v/>
      </c>
      <c r="K1194" s="11" t="str">
        <f t="shared" si="56"/>
        <v/>
      </c>
      <c r="L1194" s="6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>
      <c r="A1195" s="15"/>
      <c r="B1195" s="6"/>
      <c r="C1195" s="16" t="str">
        <f>IF($B1195="","",IFERROR(INDEX(ITENS!$B$6:$B$205,MATCH($B1195,ITENS!$A$6:$A$205,0)),"Item não cadastrado"))</f>
        <v/>
      </c>
      <c r="D1195" s="16" t="str">
        <f>IF($B1195="","",IFERROR(INDEX(ITENS!$C$6:$C$205,MATCH($B1195,ITENS!$A$6:$A$205,0)),"Item não cadastrado"))</f>
        <v/>
      </c>
      <c r="E1195" s="16" t="str">
        <f>IF($B1195="","",IFERROR(INDEX(ITENS!$D$6:$D$205,MATCH($B1195,ITENS!$A$6:$A$205,0)),"Item não cadastrado"))</f>
        <v/>
      </c>
      <c r="F1195" s="16" t="str">
        <f>IF($B1195="","",IFERROR(INDEX(ITENS!$E$6:$E$205,MATCH($B1195,ITENS!$A$6:$A$205,0)),"Item não cadastrado"))</f>
        <v/>
      </c>
      <c r="G1195" s="16" t="str">
        <f>IF($B1195="","",IFERROR(INDEX(ITENS!$G$6:$G$205,MATCH($B1195,ITENS!$A$6:$A$205,0)),"Item não cadastrado"))</f>
        <v/>
      </c>
      <c r="H1195" s="9"/>
      <c r="I1195" s="11" t="str">
        <f t="shared" si="54"/>
        <v/>
      </c>
      <c r="J1195" s="11" t="str">
        <f t="shared" si="55"/>
        <v/>
      </c>
      <c r="K1195" s="11" t="str">
        <f t="shared" si="56"/>
        <v/>
      </c>
      <c r="L1195" s="6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>
      <c r="A1196" s="15"/>
      <c r="B1196" s="6"/>
      <c r="C1196" s="16" t="str">
        <f>IF($B1196="","",IFERROR(INDEX(ITENS!$B$6:$B$205,MATCH($B1196,ITENS!$A$6:$A$205,0)),"Item não cadastrado"))</f>
        <v/>
      </c>
      <c r="D1196" s="16" t="str">
        <f>IF($B1196="","",IFERROR(INDEX(ITENS!$C$6:$C$205,MATCH($B1196,ITENS!$A$6:$A$205,0)),"Item não cadastrado"))</f>
        <v/>
      </c>
      <c r="E1196" s="16" t="str">
        <f>IF($B1196="","",IFERROR(INDEX(ITENS!$D$6:$D$205,MATCH($B1196,ITENS!$A$6:$A$205,0)),"Item não cadastrado"))</f>
        <v/>
      </c>
      <c r="F1196" s="16" t="str">
        <f>IF($B1196="","",IFERROR(INDEX(ITENS!$E$6:$E$205,MATCH($B1196,ITENS!$A$6:$A$205,0)),"Item não cadastrado"))</f>
        <v/>
      </c>
      <c r="G1196" s="16" t="str">
        <f>IF($B1196="","",IFERROR(INDEX(ITENS!$G$6:$G$205,MATCH($B1196,ITENS!$A$6:$A$205,0)),"Item não cadastrado"))</f>
        <v/>
      </c>
      <c r="H1196" s="9"/>
      <c r="I1196" s="11" t="str">
        <f t="shared" si="54"/>
        <v/>
      </c>
      <c r="J1196" s="11" t="str">
        <f t="shared" si="55"/>
        <v/>
      </c>
      <c r="K1196" s="11" t="str">
        <f t="shared" si="56"/>
        <v/>
      </c>
      <c r="L1196" s="6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>
      <c r="A1197" s="15"/>
      <c r="B1197" s="6"/>
      <c r="C1197" s="16" t="str">
        <f>IF($B1197="","",IFERROR(INDEX(ITENS!$B$6:$B$205,MATCH($B1197,ITENS!$A$6:$A$205,0)),"Item não cadastrado"))</f>
        <v/>
      </c>
      <c r="D1197" s="16" t="str">
        <f>IF($B1197="","",IFERROR(INDEX(ITENS!$C$6:$C$205,MATCH($B1197,ITENS!$A$6:$A$205,0)),"Item não cadastrado"))</f>
        <v/>
      </c>
      <c r="E1197" s="16" t="str">
        <f>IF($B1197="","",IFERROR(INDEX(ITENS!$D$6:$D$205,MATCH($B1197,ITENS!$A$6:$A$205,0)),"Item não cadastrado"))</f>
        <v/>
      </c>
      <c r="F1197" s="16" t="str">
        <f>IF($B1197="","",IFERROR(INDEX(ITENS!$E$6:$E$205,MATCH($B1197,ITENS!$A$6:$A$205,0)),"Item não cadastrado"))</f>
        <v/>
      </c>
      <c r="G1197" s="16" t="str">
        <f>IF($B1197="","",IFERROR(INDEX(ITENS!$G$6:$G$205,MATCH($B1197,ITENS!$A$6:$A$205,0)),"Item não cadastrado"))</f>
        <v/>
      </c>
      <c r="H1197" s="9"/>
      <c r="I1197" s="11" t="str">
        <f t="shared" si="54"/>
        <v/>
      </c>
      <c r="J1197" s="11" t="str">
        <f t="shared" si="55"/>
        <v/>
      </c>
      <c r="K1197" s="11" t="str">
        <f t="shared" si="56"/>
        <v/>
      </c>
      <c r="L1197" s="6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>
      <c r="A1198" s="15"/>
      <c r="B1198" s="6"/>
      <c r="C1198" s="16" t="str">
        <f>IF($B1198="","",IFERROR(INDEX(ITENS!$B$6:$B$205,MATCH($B1198,ITENS!$A$6:$A$205,0)),"Item não cadastrado"))</f>
        <v/>
      </c>
      <c r="D1198" s="16" t="str">
        <f>IF($B1198="","",IFERROR(INDEX(ITENS!$C$6:$C$205,MATCH($B1198,ITENS!$A$6:$A$205,0)),"Item não cadastrado"))</f>
        <v/>
      </c>
      <c r="E1198" s="16" t="str">
        <f>IF($B1198="","",IFERROR(INDEX(ITENS!$D$6:$D$205,MATCH($B1198,ITENS!$A$6:$A$205,0)),"Item não cadastrado"))</f>
        <v/>
      </c>
      <c r="F1198" s="16" t="str">
        <f>IF($B1198="","",IFERROR(INDEX(ITENS!$E$6:$E$205,MATCH($B1198,ITENS!$A$6:$A$205,0)),"Item não cadastrado"))</f>
        <v/>
      </c>
      <c r="G1198" s="16" t="str">
        <f>IF($B1198="","",IFERROR(INDEX(ITENS!$G$6:$G$205,MATCH($B1198,ITENS!$A$6:$A$205,0)),"Item não cadastrado"))</f>
        <v/>
      </c>
      <c r="H1198" s="9"/>
      <c r="I1198" s="11" t="str">
        <f t="shared" si="54"/>
        <v/>
      </c>
      <c r="J1198" s="11" t="str">
        <f t="shared" si="55"/>
        <v/>
      </c>
      <c r="K1198" s="11" t="str">
        <f t="shared" si="56"/>
        <v/>
      </c>
      <c r="L1198" s="6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>
      <c r="A1199" s="15"/>
      <c r="B1199" s="6"/>
      <c r="C1199" s="16" t="str">
        <f>IF($B1199="","",IFERROR(INDEX(ITENS!$B$6:$B$205,MATCH($B1199,ITENS!$A$6:$A$205,0)),"Item não cadastrado"))</f>
        <v/>
      </c>
      <c r="D1199" s="16" t="str">
        <f>IF($B1199="","",IFERROR(INDEX(ITENS!$C$6:$C$205,MATCH($B1199,ITENS!$A$6:$A$205,0)),"Item não cadastrado"))</f>
        <v/>
      </c>
      <c r="E1199" s="16" t="str">
        <f>IF($B1199="","",IFERROR(INDEX(ITENS!$D$6:$D$205,MATCH($B1199,ITENS!$A$6:$A$205,0)),"Item não cadastrado"))</f>
        <v/>
      </c>
      <c r="F1199" s="16" t="str">
        <f>IF($B1199="","",IFERROR(INDEX(ITENS!$E$6:$E$205,MATCH($B1199,ITENS!$A$6:$A$205,0)),"Item não cadastrado"))</f>
        <v/>
      </c>
      <c r="G1199" s="16" t="str">
        <f>IF($B1199="","",IFERROR(INDEX(ITENS!$G$6:$G$205,MATCH($B1199,ITENS!$A$6:$A$205,0)),"Item não cadastrado"))</f>
        <v/>
      </c>
      <c r="H1199" s="9"/>
      <c r="I1199" s="11" t="str">
        <f t="shared" si="54"/>
        <v/>
      </c>
      <c r="J1199" s="11" t="str">
        <f t="shared" si="55"/>
        <v/>
      </c>
      <c r="K1199" s="11" t="str">
        <f t="shared" si="56"/>
        <v/>
      </c>
      <c r="L1199" s="6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>
      <c r="A1200" s="15"/>
      <c r="B1200" s="6"/>
      <c r="C1200" s="16" t="str">
        <f>IF($B1200="","",IFERROR(INDEX(ITENS!$B$6:$B$205,MATCH($B1200,ITENS!$A$6:$A$205,0)),"Item não cadastrado"))</f>
        <v/>
      </c>
      <c r="D1200" s="16" t="str">
        <f>IF($B1200="","",IFERROR(INDEX(ITENS!$C$6:$C$205,MATCH($B1200,ITENS!$A$6:$A$205,0)),"Item não cadastrado"))</f>
        <v/>
      </c>
      <c r="E1200" s="16" t="str">
        <f>IF($B1200="","",IFERROR(INDEX(ITENS!$D$6:$D$205,MATCH($B1200,ITENS!$A$6:$A$205,0)),"Item não cadastrado"))</f>
        <v/>
      </c>
      <c r="F1200" s="16" t="str">
        <f>IF($B1200="","",IFERROR(INDEX(ITENS!$E$6:$E$205,MATCH($B1200,ITENS!$A$6:$A$205,0)),"Item não cadastrado"))</f>
        <v/>
      </c>
      <c r="G1200" s="16" t="str">
        <f>IF($B1200="","",IFERROR(INDEX(ITENS!$G$6:$G$205,MATCH($B1200,ITENS!$A$6:$A$205,0)),"Item não cadastrado"))</f>
        <v/>
      </c>
      <c r="H1200" s="9"/>
      <c r="I1200" s="11" t="str">
        <f t="shared" si="54"/>
        <v/>
      </c>
      <c r="J1200" s="11" t="str">
        <f t="shared" si="55"/>
        <v/>
      </c>
      <c r="K1200" s="11" t="str">
        <f t="shared" si="56"/>
        <v/>
      </c>
      <c r="L1200" s="6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>
      <c r="A1201" s="15"/>
      <c r="B1201" s="6"/>
      <c r="C1201" s="16" t="str">
        <f>IF($B1201="","",IFERROR(INDEX(ITENS!$B$6:$B$205,MATCH($B1201,ITENS!$A$6:$A$205,0)),"Item não cadastrado"))</f>
        <v/>
      </c>
      <c r="D1201" s="16" t="str">
        <f>IF($B1201="","",IFERROR(INDEX(ITENS!$C$6:$C$205,MATCH($B1201,ITENS!$A$6:$A$205,0)),"Item não cadastrado"))</f>
        <v/>
      </c>
      <c r="E1201" s="16" t="str">
        <f>IF($B1201="","",IFERROR(INDEX(ITENS!$D$6:$D$205,MATCH($B1201,ITENS!$A$6:$A$205,0)),"Item não cadastrado"))</f>
        <v/>
      </c>
      <c r="F1201" s="16" t="str">
        <f>IF($B1201="","",IFERROR(INDEX(ITENS!$E$6:$E$205,MATCH($B1201,ITENS!$A$6:$A$205,0)),"Item não cadastrado"))</f>
        <v/>
      </c>
      <c r="G1201" s="16" t="str">
        <f>IF($B1201="","",IFERROR(INDEX(ITENS!$G$6:$G$205,MATCH($B1201,ITENS!$A$6:$A$205,0)),"Item não cadastrado"))</f>
        <v/>
      </c>
      <c r="H1201" s="9"/>
      <c r="I1201" s="11" t="str">
        <f t="shared" si="54"/>
        <v/>
      </c>
      <c r="J1201" s="11" t="str">
        <f t="shared" si="55"/>
        <v/>
      </c>
      <c r="K1201" s="11" t="str">
        <f t="shared" si="56"/>
        <v/>
      </c>
      <c r="L1201" s="6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>
      <c r="A1202" s="15"/>
      <c r="B1202" s="6"/>
      <c r="C1202" s="16" t="str">
        <f>IF($B1202="","",IFERROR(INDEX(ITENS!$B$6:$B$205,MATCH($B1202,ITENS!$A$6:$A$205,0)),"Item não cadastrado"))</f>
        <v/>
      </c>
      <c r="D1202" s="16" t="str">
        <f>IF($B1202="","",IFERROR(INDEX(ITENS!$C$6:$C$205,MATCH($B1202,ITENS!$A$6:$A$205,0)),"Item não cadastrado"))</f>
        <v/>
      </c>
      <c r="E1202" s="16" t="str">
        <f>IF($B1202="","",IFERROR(INDEX(ITENS!$D$6:$D$205,MATCH($B1202,ITENS!$A$6:$A$205,0)),"Item não cadastrado"))</f>
        <v/>
      </c>
      <c r="F1202" s="16" t="str">
        <f>IF($B1202="","",IFERROR(INDEX(ITENS!$E$6:$E$205,MATCH($B1202,ITENS!$A$6:$A$205,0)),"Item não cadastrado"))</f>
        <v/>
      </c>
      <c r="G1202" s="16" t="str">
        <f>IF($B1202="","",IFERROR(INDEX(ITENS!$G$6:$G$205,MATCH($B1202,ITENS!$A$6:$A$205,0)),"Item não cadastrado"))</f>
        <v/>
      </c>
      <c r="H1202" s="9"/>
      <c r="I1202" s="11" t="str">
        <f t="shared" si="54"/>
        <v/>
      </c>
      <c r="J1202" s="11" t="str">
        <f t="shared" si="55"/>
        <v/>
      </c>
      <c r="K1202" s="11" t="str">
        <f t="shared" si="56"/>
        <v/>
      </c>
      <c r="L1202" s="6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>
      <c r="A1203" s="15"/>
      <c r="B1203" s="6"/>
      <c r="C1203" s="16" t="str">
        <f>IF($B1203="","",IFERROR(INDEX(ITENS!$B$6:$B$205,MATCH($B1203,ITENS!$A$6:$A$205,0)),"Item não cadastrado"))</f>
        <v/>
      </c>
      <c r="D1203" s="16" t="str">
        <f>IF($B1203="","",IFERROR(INDEX(ITENS!$C$6:$C$205,MATCH($B1203,ITENS!$A$6:$A$205,0)),"Item não cadastrado"))</f>
        <v/>
      </c>
      <c r="E1203" s="16" t="str">
        <f>IF($B1203="","",IFERROR(INDEX(ITENS!$D$6:$D$205,MATCH($B1203,ITENS!$A$6:$A$205,0)),"Item não cadastrado"))</f>
        <v/>
      </c>
      <c r="F1203" s="16" t="str">
        <f>IF($B1203="","",IFERROR(INDEX(ITENS!$E$6:$E$205,MATCH($B1203,ITENS!$A$6:$A$205,0)),"Item não cadastrado"))</f>
        <v/>
      </c>
      <c r="G1203" s="16" t="str">
        <f>IF($B1203="","",IFERROR(INDEX(ITENS!$G$6:$G$205,MATCH($B1203,ITENS!$A$6:$A$205,0)),"Item não cadastrado"))</f>
        <v/>
      </c>
      <c r="H1203" s="9"/>
      <c r="I1203" s="11" t="str">
        <f t="shared" si="54"/>
        <v/>
      </c>
      <c r="J1203" s="11" t="str">
        <f t="shared" si="55"/>
        <v/>
      </c>
      <c r="K1203" s="11" t="str">
        <f t="shared" si="56"/>
        <v/>
      </c>
      <c r="L1203" s="6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>
      <c r="A1204" s="15"/>
      <c r="B1204" s="6"/>
      <c r="C1204" s="16" t="str">
        <f>IF($B1204="","",IFERROR(INDEX(ITENS!$B$6:$B$205,MATCH($B1204,ITENS!$A$6:$A$205,0)),"Item não cadastrado"))</f>
        <v/>
      </c>
      <c r="D1204" s="16" t="str">
        <f>IF($B1204="","",IFERROR(INDEX(ITENS!$C$6:$C$205,MATCH($B1204,ITENS!$A$6:$A$205,0)),"Item não cadastrado"))</f>
        <v/>
      </c>
      <c r="E1204" s="16" t="str">
        <f>IF($B1204="","",IFERROR(INDEX(ITENS!$D$6:$D$205,MATCH($B1204,ITENS!$A$6:$A$205,0)),"Item não cadastrado"))</f>
        <v/>
      </c>
      <c r="F1204" s="16" t="str">
        <f>IF($B1204="","",IFERROR(INDEX(ITENS!$E$6:$E$205,MATCH($B1204,ITENS!$A$6:$A$205,0)),"Item não cadastrado"))</f>
        <v/>
      </c>
      <c r="G1204" s="16" t="str">
        <f>IF($B1204="","",IFERROR(INDEX(ITENS!$G$6:$G$205,MATCH($B1204,ITENS!$A$6:$A$205,0)),"Item não cadastrado"))</f>
        <v/>
      </c>
      <c r="H1204" s="9"/>
      <c r="I1204" s="11" t="str">
        <f t="shared" si="54"/>
        <v/>
      </c>
      <c r="J1204" s="11" t="str">
        <f t="shared" si="55"/>
        <v/>
      </c>
      <c r="K1204" s="11" t="str">
        <f t="shared" si="56"/>
        <v/>
      </c>
      <c r="L1204" s="6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>
      <c r="A1205" s="15"/>
      <c r="B1205" s="6"/>
      <c r="C1205" s="16" t="str">
        <f>IF($B1205="","",IFERROR(INDEX(ITENS!$B$6:$B$205,MATCH($B1205,ITENS!$A$6:$A$205,0)),"Item não cadastrado"))</f>
        <v/>
      </c>
      <c r="D1205" s="16" t="str">
        <f>IF($B1205="","",IFERROR(INDEX(ITENS!$C$6:$C$205,MATCH($B1205,ITENS!$A$6:$A$205,0)),"Item não cadastrado"))</f>
        <v/>
      </c>
      <c r="E1205" s="16" t="str">
        <f>IF($B1205="","",IFERROR(INDEX(ITENS!$D$6:$D$205,MATCH($B1205,ITENS!$A$6:$A$205,0)),"Item não cadastrado"))</f>
        <v/>
      </c>
      <c r="F1205" s="16" t="str">
        <f>IF($B1205="","",IFERROR(INDEX(ITENS!$E$6:$E$205,MATCH($B1205,ITENS!$A$6:$A$205,0)),"Item não cadastrado"))</f>
        <v/>
      </c>
      <c r="G1205" s="16" t="str">
        <f>IF($B1205="","",IFERROR(INDEX(ITENS!$G$6:$G$205,MATCH($B1205,ITENS!$A$6:$A$205,0)),"Item não cadastrado"))</f>
        <v/>
      </c>
      <c r="H1205" s="9"/>
      <c r="I1205" s="11" t="str">
        <f t="shared" si="54"/>
        <v/>
      </c>
      <c r="J1205" s="11" t="str">
        <f t="shared" si="55"/>
        <v/>
      </c>
      <c r="K1205" s="11" t="str">
        <f t="shared" si="56"/>
        <v/>
      </c>
      <c r="L1205" s="6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</sheetData>
  <mergeCells count="2">
    <mergeCell ref="A1:L1"/>
    <mergeCell ref="A3:L3"/>
  </mergeCells>
  <conditionalFormatting sqref="C6:C1205">
    <cfRule type="expression" dxfId="1" priority="1">
      <formula>C6="Item não cadastrado"</formula>
    </cfRule>
  </conditionalFormatting>
  <dataValidations count="2">
    <dataValidation type="date" sqref="A6:A1205">
      <formula1>DATE(2000,1,1)</formula1>
      <formula2>DATE(2100,12,31)</formula2>
    </dataValidation>
    <dataValidation type="decimal" operator="greaterThanOrEqual" sqref="H6:H1205">
      <formula1>0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ITENS!$A$6:$A$205</xm:f>
          </x14:formula1>
          <xm:sqref>B6:B1205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5"/>
  <sheetViews>
    <sheetView workbookViewId="0"/>
  </sheetViews>
  <sheetFormatPr defaultRowHeight="14.25"/>
  <cols>
    <col min="1" max="1" width="14" customWidth="1"/>
    <col min="2" max="3" width="18" customWidth="1"/>
    <col min="4" max="4" width="24" customWidth="1"/>
    <col min="5" max="5" width="18" customWidth="1"/>
    <col min="6" max="6" width="19" customWidth="1"/>
    <col min="8" max="8" width="28" customWidth="1"/>
    <col min="9" max="10" width="18" customWidth="1"/>
    <col min="12" max="12" width="12" customWidth="1"/>
    <col min="13" max="14" width="18" customWidth="1"/>
    <col min="15" max="15" width="24" customWidth="1"/>
  </cols>
  <sheetData>
    <row r="1" spans="1:26" ht="20.25">
      <c r="A1" s="20" t="s">
        <v>101</v>
      </c>
      <c r="B1" s="20"/>
      <c r="C1" s="20"/>
      <c r="D1" s="20"/>
      <c r="E1" s="20"/>
      <c r="F1" s="20"/>
      <c r="G1" s="20"/>
      <c r="H1" s="20"/>
      <c r="I1" s="20"/>
      <c r="J1" s="2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26" t="s">
        <v>102</v>
      </c>
      <c r="B3" s="26"/>
      <c r="C3" s="26"/>
      <c r="D3" s="26"/>
      <c r="E3" s="26"/>
      <c r="F3" s="26"/>
      <c r="G3" s="1"/>
      <c r="H3" s="26" t="s">
        <v>103</v>
      </c>
      <c r="I3" s="26"/>
      <c r="J3" s="2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>
      <c r="A5" s="5" t="s">
        <v>94</v>
      </c>
      <c r="B5" s="5" t="s">
        <v>98</v>
      </c>
      <c r="C5" s="5" t="s">
        <v>99</v>
      </c>
      <c r="D5" s="5" t="s">
        <v>104</v>
      </c>
      <c r="E5" s="5" t="s">
        <v>105</v>
      </c>
      <c r="F5" s="5" t="s">
        <v>106</v>
      </c>
      <c r="G5" s="1"/>
      <c r="H5" s="5" t="s">
        <v>44</v>
      </c>
      <c r="I5" s="5" t="s">
        <v>98</v>
      </c>
      <c r="J5" s="5" t="s">
        <v>99</v>
      </c>
      <c r="K5" s="1"/>
      <c r="L5" s="5" t="s">
        <v>107</v>
      </c>
      <c r="M5" s="5" t="s">
        <v>98</v>
      </c>
      <c r="N5" s="5" t="s">
        <v>99</v>
      </c>
      <c r="O5" s="5" t="s">
        <v>104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3">
        <f ca="1">EOMONTH(CONFIG!$B$5,-36)+1</f>
        <v>45170</v>
      </c>
      <c r="B6" s="17">
        <f ca="1">SUMIFS(SALDOS_MENSAIS!$I$6:$I$1205,SALDOS_MENSAIS!$A$6:$A$1205,$A6)</f>
        <v>0</v>
      </c>
      <c r="C6" s="17">
        <f ca="1">SUMIFS(SALDOS_MENSAIS!$J$6:$J$1205,SALDOS_MENSAIS!$A$6:$A$1205,$A6)</f>
        <v>0</v>
      </c>
      <c r="D6" s="11">
        <f t="shared" ref="D6:D41" ca="1" si="0">B6-C6</f>
        <v>0</v>
      </c>
      <c r="E6" s="17">
        <f ca="1">SUMIFS(SALDOS_MENSAIS!$K$6:$K$1205,SALDOS_MENSAIS!$A$6:$A$1205,$A6)</f>
        <v>0</v>
      </c>
      <c r="F6" s="17" t="str">
        <f>IF(CONFIG!$B$8="","",CONFIG!$B$8)</f>
        <v/>
      </c>
      <c r="G6" s="1"/>
      <c r="H6" s="1" t="s">
        <v>51</v>
      </c>
      <c r="I6" s="17">
        <f ca="1">SUMIFS(SALDOS_MENSAIS!$I$6:$I$1205,SALDOS_MENSAIS!$A$6:$A$1205,CONFIG!$B$5,SALDOS_MENSAIS!$D$6:$D$1205,$H6)</f>
        <v>0</v>
      </c>
      <c r="J6" s="17">
        <f ca="1">SUMIFS(SALDOS_MENSAIS!$J$6:$J$1205,SALDOS_MENSAIS!$A$6:$A$1205,CONFIG!$B$5,SALDOS_MENSAIS!$D$6:$D$1205,$H6)</f>
        <v>0</v>
      </c>
      <c r="K6" s="1"/>
      <c r="L6" s="14" t="str">
        <f t="shared" ref="L6:L41" ca="1" si="1">TEXT(A6,"mmm/yy")</f>
        <v>set/yy</v>
      </c>
      <c r="M6" s="11">
        <f t="shared" ref="M6:M41" ca="1" si="2">B6</f>
        <v>0</v>
      </c>
      <c r="N6" s="11">
        <f t="shared" ref="N6:N41" ca="1" si="3">C6</f>
        <v>0</v>
      </c>
      <c r="O6" s="11">
        <f t="shared" ref="O6:O41" ca="1" si="4">D6</f>
        <v>0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3">
        <f t="shared" ref="A7:A41" ca="1" si="5">EOMONTH(A6,0)+1</f>
        <v>45200</v>
      </c>
      <c r="B7" s="17">
        <f ca="1">SUMIFS(SALDOS_MENSAIS!$I$6:$I$1205,SALDOS_MENSAIS!$A$6:$A$1205,$A7)</f>
        <v>0</v>
      </c>
      <c r="C7" s="17">
        <f ca="1">SUMIFS(SALDOS_MENSAIS!$J$6:$J$1205,SALDOS_MENSAIS!$A$6:$A$1205,$A7)</f>
        <v>0</v>
      </c>
      <c r="D7" s="11">
        <f t="shared" ca="1" si="0"/>
        <v>0</v>
      </c>
      <c r="E7" s="17">
        <f ca="1">SUMIFS(SALDOS_MENSAIS!$K$6:$K$1205,SALDOS_MENSAIS!$A$6:$A$1205,$A7)</f>
        <v>0</v>
      </c>
      <c r="F7" s="17" t="str">
        <f>IF(CONFIG!$B$8="","",CONFIG!$B$8)</f>
        <v/>
      </c>
      <c r="G7" s="1"/>
      <c r="H7" s="1" t="s">
        <v>57</v>
      </c>
      <c r="I7" s="17">
        <f ca="1">SUMIFS(SALDOS_MENSAIS!$I$6:$I$1205,SALDOS_MENSAIS!$A$6:$A$1205,CONFIG!$B$5,SALDOS_MENSAIS!$D$6:$D$1205,$H7)</f>
        <v>0</v>
      </c>
      <c r="J7" s="17">
        <f ca="1">SUMIFS(SALDOS_MENSAIS!$J$6:$J$1205,SALDOS_MENSAIS!$A$6:$A$1205,CONFIG!$B$5,SALDOS_MENSAIS!$D$6:$D$1205,$H7)</f>
        <v>0</v>
      </c>
      <c r="K7" s="1"/>
      <c r="L7" s="14" t="str">
        <f t="shared" ca="1" si="1"/>
        <v>out/yy</v>
      </c>
      <c r="M7" s="11">
        <f t="shared" ca="1" si="2"/>
        <v>0</v>
      </c>
      <c r="N7" s="11">
        <f t="shared" ca="1" si="3"/>
        <v>0</v>
      </c>
      <c r="O7" s="11">
        <f t="shared" ca="1" si="4"/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3">
        <f t="shared" ca="1" si="5"/>
        <v>45231</v>
      </c>
      <c r="B8" s="17">
        <f ca="1">SUMIFS(SALDOS_MENSAIS!$I$6:$I$1205,SALDOS_MENSAIS!$A$6:$A$1205,$A8)</f>
        <v>0</v>
      </c>
      <c r="C8" s="17">
        <f ca="1">SUMIFS(SALDOS_MENSAIS!$J$6:$J$1205,SALDOS_MENSAIS!$A$6:$A$1205,$A8)</f>
        <v>0</v>
      </c>
      <c r="D8" s="11">
        <f t="shared" ca="1" si="0"/>
        <v>0</v>
      </c>
      <c r="E8" s="17">
        <f ca="1">SUMIFS(SALDOS_MENSAIS!$K$6:$K$1205,SALDOS_MENSAIS!$A$6:$A$1205,$A8)</f>
        <v>0</v>
      </c>
      <c r="F8" s="17" t="str">
        <f>IF(CONFIG!$B$8="","",CONFIG!$B$8)</f>
        <v/>
      </c>
      <c r="G8" s="1"/>
      <c r="H8" s="1" t="s">
        <v>61</v>
      </c>
      <c r="I8" s="17">
        <f ca="1">SUMIFS(SALDOS_MENSAIS!$I$6:$I$1205,SALDOS_MENSAIS!$A$6:$A$1205,CONFIG!$B$5,SALDOS_MENSAIS!$D$6:$D$1205,$H8)</f>
        <v>0</v>
      </c>
      <c r="J8" s="17">
        <f ca="1">SUMIFS(SALDOS_MENSAIS!$J$6:$J$1205,SALDOS_MENSAIS!$A$6:$A$1205,CONFIG!$B$5,SALDOS_MENSAIS!$D$6:$D$1205,$H8)</f>
        <v>0</v>
      </c>
      <c r="K8" s="1"/>
      <c r="L8" s="14" t="str">
        <f t="shared" ca="1" si="1"/>
        <v>nov/yy</v>
      </c>
      <c r="M8" s="11">
        <f t="shared" ca="1" si="2"/>
        <v>0</v>
      </c>
      <c r="N8" s="11">
        <f t="shared" ca="1" si="3"/>
        <v>0</v>
      </c>
      <c r="O8" s="11">
        <f t="shared" ca="1" si="4"/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3">
        <f t="shared" ca="1" si="5"/>
        <v>45261</v>
      </c>
      <c r="B9" s="17">
        <f ca="1">SUMIFS(SALDOS_MENSAIS!$I$6:$I$1205,SALDOS_MENSAIS!$A$6:$A$1205,$A9)</f>
        <v>0</v>
      </c>
      <c r="C9" s="17">
        <f ca="1">SUMIFS(SALDOS_MENSAIS!$J$6:$J$1205,SALDOS_MENSAIS!$A$6:$A$1205,$A9)</f>
        <v>0</v>
      </c>
      <c r="D9" s="11">
        <f t="shared" ca="1" si="0"/>
        <v>0</v>
      </c>
      <c r="E9" s="17">
        <f ca="1">SUMIFS(SALDOS_MENSAIS!$K$6:$K$1205,SALDOS_MENSAIS!$A$6:$A$1205,$A9)</f>
        <v>0</v>
      </c>
      <c r="F9" s="17" t="str">
        <f>IF(CONFIG!$B$8="","",CONFIG!$B$8)</f>
        <v/>
      </c>
      <c r="G9" s="1"/>
      <c r="H9" s="1" t="s">
        <v>65</v>
      </c>
      <c r="I9" s="17">
        <f ca="1">SUMIFS(SALDOS_MENSAIS!$I$6:$I$1205,SALDOS_MENSAIS!$A$6:$A$1205,CONFIG!$B$5,SALDOS_MENSAIS!$D$6:$D$1205,$H9)</f>
        <v>0</v>
      </c>
      <c r="J9" s="17">
        <f ca="1">SUMIFS(SALDOS_MENSAIS!$J$6:$J$1205,SALDOS_MENSAIS!$A$6:$A$1205,CONFIG!$B$5,SALDOS_MENSAIS!$D$6:$D$1205,$H9)</f>
        <v>0</v>
      </c>
      <c r="K9" s="1"/>
      <c r="L9" s="14" t="str">
        <f t="shared" ca="1" si="1"/>
        <v>dez/yy</v>
      </c>
      <c r="M9" s="11">
        <f t="shared" ca="1" si="2"/>
        <v>0</v>
      </c>
      <c r="N9" s="11">
        <f t="shared" ca="1" si="3"/>
        <v>0</v>
      </c>
      <c r="O9" s="11">
        <f t="shared" ca="1" si="4"/>
        <v>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3">
        <f t="shared" ca="1" si="5"/>
        <v>45292</v>
      </c>
      <c r="B10" s="17">
        <f ca="1">SUMIFS(SALDOS_MENSAIS!$I$6:$I$1205,SALDOS_MENSAIS!$A$6:$A$1205,$A10)</f>
        <v>0</v>
      </c>
      <c r="C10" s="17">
        <f ca="1">SUMIFS(SALDOS_MENSAIS!$J$6:$J$1205,SALDOS_MENSAIS!$A$6:$A$1205,$A10)</f>
        <v>0</v>
      </c>
      <c r="D10" s="11">
        <f t="shared" ca="1" si="0"/>
        <v>0</v>
      </c>
      <c r="E10" s="17">
        <f ca="1">SUMIFS(SALDOS_MENSAIS!$K$6:$K$1205,SALDOS_MENSAIS!$A$6:$A$1205,$A10)</f>
        <v>0</v>
      </c>
      <c r="F10" s="17" t="str">
        <f>IF(CONFIG!$B$8="","",CONFIG!$B$8)</f>
        <v/>
      </c>
      <c r="G10" s="1"/>
      <c r="H10" s="1" t="s">
        <v>69</v>
      </c>
      <c r="I10" s="17">
        <f ca="1">SUMIFS(SALDOS_MENSAIS!$I$6:$I$1205,SALDOS_MENSAIS!$A$6:$A$1205,CONFIG!$B$5,SALDOS_MENSAIS!$D$6:$D$1205,$H10)</f>
        <v>0</v>
      </c>
      <c r="J10" s="17">
        <f ca="1">SUMIFS(SALDOS_MENSAIS!$J$6:$J$1205,SALDOS_MENSAIS!$A$6:$A$1205,CONFIG!$B$5,SALDOS_MENSAIS!$D$6:$D$1205,$H10)</f>
        <v>0</v>
      </c>
      <c r="K10" s="1"/>
      <c r="L10" s="14" t="str">
        <f t="shared" ca="1" si="1"/>
        <v>jan/yy</v>
      </c>
      <c r="M10" s="11">
        <f t="shared" ca="1" si="2"/>
        <v>0</v>
      </c>
      <c r="N10" s="11">
        <f t="shared" ca="1" si="3"/>
        <v>0</v>
      </c>
      <c r="O10" s="11">
        <f t="shared" ca="1" si="4"/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3">
        <f t="shared" ca="1" si="5"/>
        <v>45323</v>
      </c>
      <c r="B11" s="17">
        <f ca="1">SUMIFS(SALDOS_MENSAIS!$I$6:$I$1205,SALDOS_MENSAIS!$A$6:$A$1205,$A11)</f>
        <v>0</v>
      </c>
      <c r="C11" s="17">
        <f ca="1">SUMIFS(SALDOS_MENSAIS!$J$6:$J$1205,SALDOS_MENSAIS!$A$6:$A$1205,$A11)</f>
        <v>0</v>
      </c>
      <c r="D11" s="11">
        <f t="shared" ca="1" si="0"/>
        <v>0</v>
      </c>
      <c r="E11" s="17">
        <f ca="1">SUMIFS(SALDOS_MENSAIS!$K$6:$K$1205,SALDOS_MENSAIS!$A$6:$A$1205,$A11)</f>
        <v>0</v>
      </c>
      <c r="F11" s="17" t="str">
        <f>IF(CONFIG!$B$8="","",CONFIG!$B$8)</f>
        <v/>
      </c>
      <c r="G11" s="1"/>
      <c r="H11" s="1" t="s">
        <v>71</v>
      </c>
      <c r="I11" s="17">
        <f ca="1">SUMIFS(SALDOS_MENSAIS!$I$6:$I$1205,SALDOS_MENSAIS!$A$6:$A$1205,CONFIG!$B$5,SALDOS_MENSAIS!$D$6:$D$1205,$H11)</f>
        <v>0</v>
      </c>
      <c r="J11" s="17">
        <f ca="1">SUMIFS(SALDOS_MENSAIS!$J$6:$J$1205,SALDOS_MENSAIS!$A$6:$A$1205,CONFIG!$B$5,SALDOS_MENSAIS!$D$6:$D$1205,$H11)</f>
        <v>0</v>
      </c>
      <c r="K11" s="1"/>
      <c r="L11" s="14" t="str">
        <f t="shared" ca="1" si="1"/>
        <v>fev/yy</v>
      </c>
      <c r="M11" s="11">
        <f t="shared" ca="1" si="2"/>
        <v>0</v>
      </c>
      <c r="N11" s="11">
        <f t="shared" ca="1" si="3"/>
        <v>0</v>
      </c>
      <c r="O11" s="11">
        <f t="shared" ca="1" si="4"/>
        <v>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3">
        <f t="shared" ca="1" si="5"/>
        <v>45352</v>
      </c>
      <c r="B12" s="17">
        <f ca="1">SUMIFS(SALDOS_MENSAIS!$I$6:$I$1205,SALDOS_MENSAIS!$A$6:$A$1205,$A12)</f>
        <v>0</v>
      </c>
      <c r="C12" s="17">
        <f ca="1">SUMIFS(SALDOS_MENSAIS!$J$6:$J$1205,SALDOS_MENSAIS!$A$6:$A$1205,$A12)</f>
        <v>0</v>
      </c>
      <c r="D12" s="11">
        <f t="shared" ca="1" si="0"/>
        <v>0</v>
      </c>
      <c r="E12" s="17">
        <f ca="1">SUMIFS(SALDOS_MENSAIS!$K$6:$K$1205,SALDOS_MENSAIS!$A$6:$A$1205,$A12)</f>
        <v>0</v>
      </c>
      <c r="F12" s="17" t="str">
        <f>IF(CONFIG!$B$8="","",CONFIG!$B$8)</f>
        <v/>
      </c>
      <c r="G12" s="1"/>
      <c r="H12" s="1" t="s">
        <v>73</v>
      </c>
      <c r="I12" s="17">
        <f ca="1">SUMIFS(SALDOS_MENSAIS!$I$6:$I$1205,SALDOS_MENSAIS!$A$6:$A$1205,CONFIG!$B$5,SALDOS_MENSAIS!$D$6:$D$1205,$H12)</f>
        <v>0</v>
      </c>
      <c r="J12" s="17">
        <f ca="1">SUMIFS(SALDOS_MENSAIS!$J$6:$J$1205,SALDOS_MENSAIS!$A$6:$A$1205,CONFIG!$B$5,SALDOS_MENSAIS!$D$6:$D$1205,$H12)</f>
        <v>0</v>
      </c>
      <c r="K12" s="1"/>
      <c r="L12" s="14" t="str">
        <f t="shared" ca="1" si="1"/>
        <v>mar/yy</v>
      </c>
      <c r="M12" s="11">
        <f t="shared" ca="1" si="2"/>
        <v>0</v>
      </c>
      <c r="N12" s="11">
        <f t="shared" ca="1" si="3"/>
        <v>0</v>
      </c>
      <c r="O12" s="11">
        <f t="shared" ca="1" si="4"/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3">
        <f t="shared" ca="1" si="5"/>
        <v>45383</v>
      </c>
      <c r="B13" s="17">
        <f ca="1">SUMIFS(SALDOS_MENSAIS!$I$6:$I$1205,SALDOS_MENSAIS!$A$6:$A$1205,$A13)</f>
        <v>0</v>
      </c>
      <c r="C13" s="17">
        <f ca="1">SUMIFS(SALDOS_MENSAIS!$J$6:$J$1205,SALDOS_MENSAIS!$A$6:$A$1205,$A13)</f>
        <v>0</v>
      </c>
      <c r="D13" s="11">
        <f t="shared" ca="1" si="0"/>
        <v>0</v>
      </c>
      <c r="E13" s="17">
        <f ca="1">SUMIFS(SALDOS_MENSAIS!$K$6:$K$1205,SALDOS_MENSAIS!$A$6:$A$1205,$A13)</f>
        <v>0</v>
      </c>
      <c r="F13" s="17" t="str">
        <f>IF(CONFIG!$B$8="","",CONFIG!$B$8)</f>
        <v/>
      </c>
      <c r="G13" s="1"/>
      <c r="H13" s="1" t="s">
        <v>74</v>
      </c>
      <c r="I13" s="17">
        <f ca="1">SUMIFS(SALDOS_MENSAIS!$I$6:$I$1205,SALDOS_MENSAIS!$A$6:$A$1205,CONFIG!$B$5,SALDOS_MENSAIS!$D$6:$D$1205,$H13)</f>
        <v>0</v>
      </c>
      <c r="J13" s="17">
        <f ca="1">SUMIFS(SALDOS_MENSAIS!$J$6:$J$1205,SALDOS_MENSAIS!$A$6:$A$1205,CONFIG!$B$5,SALDOS_MENSAIS!$D$6:$D$1205,$H13)</f>
        <v>0</v>
      </c>
      <c r="K13" s="1"/>
      <c r="L13" s="14" t="str">
        <f t="shared" ca="1" si="1"/>
        <v>abr/yy</v>
      </c>
      <c r="M13" s="11">
        <f t="shared" ca="1" si="2"/>
        <v>0</v>
      </c>
      <c r="N13" s="11">
        <f t="shared" ca="1" si="3"/>
        <v>0</v>
      </c>
      <c r="O13" s="11">
        <f t="shared" ca="1" si="4"/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3">
        <f t="shared" ca="1" si="5"/>
        <v>45413</v>
      </c>
      <c r="B14" s="17">
        <f ca="1">SUMIFS(SALDOS_MENSAIS!$I$6:$I$1205,SALDOS_MENSAIS!$A$6:$A$1205,$A14)</f>
        <v>0</v>
      </c>
      <c r="C14" s="17">
        <f ca="1">SUMIFS(SALDOS_MENSAIS!$J$6:$J$1205,SALDOS_MENSAIS!$A$6:$A$1205,$A14)</f>
        <v>0</v>
      </c>
      <c r="D14" s="11">
        <f t="shared" ca="1" si="0"/>
        <v>0</v>
      </c>
      <c r="E14" s="17">
        <f ca="1">SUMIFS(SALDOS_MENSAIS!$K$6:$K$1205,SALDOS_MENSAIS!$A$6:$A$1205,$A14)</f>
        <v>0</v>
      </c>
      <c r="F14" s="17" t="str">
        <f>IF(CONFIG!$B$8="","",CONFIG!$B$8)</f>
        <v/>
      </c>
      <c r="G14" s="1"/>
      <c r="H14" s="1" t="s">
        <v>75</v>
      </c>
      <c r="I14" s="17">
        <f ca="1">SUMIFS(SALDOS_MENSAIS!$I$6:$I$1205,SALDOS_MENSAIS!$A$6:$A$1205,CONFIG!$B$5,SALDOS_MENSAIS!$D$6:$D$1205,$H14)</f>
        <v>0</v>
      </c>
      <c r="J14" s="17">
        <f ca="1">SUMIFS(SALDOS_MENSAIS!$J$6:$J$1205,SALDOS_MENSAIS!$A$6:$A$1205,CONFIG!$B$5,SALDOS_MENSAIS!$D$6:$D$1205,$H14)</f>
        <v>0</v>
      </c>
      <c r="K14" s="1"/>
      <c r="L14" s="14" t="str">
        <f t="shared" ca="1" si="1"/>
        <v>mai/yy</v>
      </c>
      <c r="M14" s="11">
        <f t="shared" ca="1" si="2"/>
        <v>0</v>
      </c>
      <c r="N14" s="11">
        <f t="shared" ca="1" si="3"/>
        <v>0</v>
      </c>
      <c r="O14" s="11">
        <f t="shared" ca="1" si="4"/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3">
        <f t="shared" ca="1" si="5"/>
        <v>45444</v>
      </c>
      <c r="B15" s="17">
        <f ca="1">SUMIFS(SALDOS_MENSAIS!$I$6:$I$1205,SALDOS_MENSAIS!$A$6:$A$1205,$A15)</f>
        <v>0</v>
      </c>
      <c r="C15" s="17">
        <f ca="1">SUMIFS(SALDOS_MENSAIS!$J$6:$J$1205,SALDOS_MENSAIS!$A$6:$A$1205,$A15)</f>
        <v>0</v>
      </c>
      <c r="D15" s="11">
        <f t="shared" ca="1" si="0"/>
        <v>0</v>
      </c>
      <c r="E15" s="17">
        <f ca="1">SUMIFS(SALDOS_MENSAIS!$K$6:$K$1205,SALDOS_MENSAIS!$A$6:$A$1205,$A15)</f>
        <v>0</v>
      </c>
      <c r="F15" s="17" t="str">
        <f>IF(CONFIG!$B$8="","",CONFIG!$B$8)</f>
        <v/>
      </c>
      <c r="G15" s="1"/>
      <c r="H15" s="1" t="s">
        <v>76</v>
      </c>
      <c r="I15" s="17">
        <f ca="1">SUMIFS(SALDOS_MENSAIS!$I$6:$I$1205,SALDOS_MENSAIS!$A$6:$A$1205,CONFIG!$B$5,SALDOS_MENSAIS!$D$6:$D$1205,$H15)</f>
        <v>0</v>
      </c>
      <c r="J15" s="17">
        <f ca="1">SUMIFS(SALDOS_MENSAIS!$J$6:$J$1205,SALDOS_MENSAIS!$A$6:$A$1205,CONFIG!$B$5,SALDOS_MENSAIS!$D$6:$D$1205,$H15)</f>
        <v>0</v>
      </c>
      <c r="K15" s="1"/>
      <c r="L15" s="14" t="str">
        <f t="shared" ca="1" si="1"/>
        <v>jun/yy</v>
      </c>
      <c r="M15" s="11">
        <f t="shared" ca="1" si="2"/>
        <v>0</v>
      </c>
      <c r="N15" s="11">
        <f t="shared" ca="1" si="3"/>
        <v>0</v>
      </c>
      <c r="O15" s="11">
        <f t="shared" ca="1" si="4"/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3">
        <f t="shared" ca="1" si="5"/>
        <v>45474</v>
      </c>
      <c r="B16" s="17">
        <f ca="1">SUMIFS(SALDOS_MENSAIS!$I$6:$I$1205,SALDOS_MENSAIS!$A$6:$A$1205,$A16)</f>
        <v>0</v>
      </c>
      <c r="C16" s="17">
        <f ca="1">SUMIFS(SALDOS_MENSAIS!$J$6:$J$1205,SALDOS_MENSAIS!$A$6:$A$1205,$A16)</f>
        <v>0</v>
      </c>
      <c r="D16" s="11">
        <f t="shared" ca="1" si="0"/>
        <v>0</v>
      </c>
      <c r="E16" s="17">
        <f ca="1">SUMIFS(SALDOS_MENSAIS!$K$6:$K$1205,SALDOS_MENSAIS!$A$6:$A$1205,$A16)</f>
        <v>0</v>
      </c>
      <c r="F16" s="17" t="str">
        <f>IF(CONFIG!$B$8="","",CONFIG!$B$8)</f>
        <v/>
      </c>
      <c r="G16" s="1"/>
      <c r="H16" s="1" t="s">
        <v>77</v>
      </c>
      <c r="I16" s="17">
        <f ca="1">SUMIFS(SALDOS_MENSAIS!$I$6:$I$1205,SALDOS_MENSAIS!$A$6:$A$1205,CONFIG!$B$5,SALDOS_MENSAIS!$D$6:$D$1205,$H16)</f>
        <v>0</v>
      </c>
      <c r="J16" s="17">
        <f ca="1">SUMIFS(SALDOS_MENSAIS!$J$6:$J$1205,SALDOS_MENSAIS!$A$6:$A$1205,CONFIG!$B$5,SALDOS_MENSAIS!$D$6:$D$1205,$H16)</f>
        <v>0</v>
      </c>
      <c r="K16" s="1"/>
      <c r="L16" s="14" t="str">
        <f t="shared" ca="1" si="1"/>
        <v>jul/yy</v>
      </c>
      <c r="M16" s="11">
        <f t="shared" ca="1" si="2"/>
        <v>0</v>
      </c>
      <c r="N16" s="11">
        <f t="shared" ca="1" si="3"/>
        <v>0</v>
      </c>
      <c r="O16" s="11">
        <f t="shared" ca="1" si="4"/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3">
        <f t="shared" ca="1" si="5"/>
        <v>45505</v>
      </c>
      <c r="B17" s="17">
        <f ca="1">SUMIFS(SALDOS_MENSAIS!$I$6:$I$1205,SALDOS_MENSAIS!$A$6:$A$1205,$A17)</f>
        <v>0</v>
      </c>
      <c r="C17" s="17">
        <f ca="1">SUMIFS(SALDOS_MENSAIS!$J$6:$J$1205,SALDOS_MENSAIS!$A$6:$A$1205,$A17)</f>
        <v>0</v>
      </c>
      <c r="D17" s="11">
        <f t="shared" ca="1" si="0"/>
        <v>0</v>
      </c>
      <c r="E17" s="17">
        <f ca="1">SUMIFS(SALDOS_MENSAIS!$K$6:$K$1205,SALDOS_MENSAIS!$A$6:$A$1205,$A17)</f>
        <v>0</v>
      </c>
      <c r="F17" s="17" t="str">
        <f>IF(CONFIG!$B$8="","",CONFIG!$B$8)</f>
        <v/>
      </c>
      <c r="G17" s="1"/>
      <c r="H17" s="1" t="s">
        <v>78</v>
      </c>
      <c r="I17" s="17">
        <f ca="1">SUMIFS(SALDOS_MENSAIS!$I$6:$I$1205,SALDOS_MENSAIS!$A$6:$A$1205,CONFIG!$B$5,SALDOS_MENSAIS!$D$6:$D$1205,$H17)</f>
        <v>0</v>
      </c>
      <c r="J17" s="17">
        <f ca="1">SUMIFS(SALDOS_MENSAIS!$J$6:$J$1205,SALDOS_MENSAIS!$A$6:$A$1205,CONFIG!$B$5,SALDOS_MENSAIS!$D$6:$D$1205,$H17)</f>
        <v>0</v>
      </c>
      <c r="K17" s="1"/>
      <c r="L17" s="14" t="str">
        <f t="shared" ca="1" si="1"/>
        <v>ago/yy</v>
      </c>
      <c r="M17" s="11">
        <f t="shared" ca="1" si="2"/>
        <v>0</v>
      </c>
      <c r="N17" s="11">
        <f t="shared" ca="1" si="3"/>
        <v>0</v>
      </c>
      <c r="O17" s="11">
        <f t="shared" ca="1" si="4"/>
        <v>0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3">
        <f t="shared" ca="1" si="5"/>
        <v>45536</v>
      </c>
      <c r="B18" s="17">
        <f ca="1">SUMIFS(SALDOS_MENSAIS!$I$6:$I$1205,SALDOS_MENSAIS!$A$6:$A$1205,$A18)</f>
        <v>0</v>
      </c>
      <c r="C18" s="17">
        <f ca="1">SUMIFS(SALDOS_MENSAIS!$J$6:$J$1205,SALDOS_MENSAIS!$A$6:$A$1205,$A18)</f>
        <v>0</v>
      </c>
      <c r="D18" s="11">
        <f t="shared" ca="1" si="0"/>
        <v>0</v>
      </c>
      <c r="E18" s="17">
        <f ca="1">SUMIFS(SALDOS_MENSAIS!$K$6:$K$1205,SALDOS_MENSAIS!$A$6:$A$1205,$A18)</f>
        <v>0</v>
      </c>
      <c r="F18" s="17" t="str">
        <f>IF(CONFIG!$B$8="","",CONFIG!$B$8)</f>
        <v/>
      </c>
      <c r="G18" s="1"/>
      <c r="H18" s="1" t="s">
        <v>79</v>
      </c>
      <c r="I18" s="17">
        <f ca="1">SUMIFS(SALDOS_MENSAIS!$I$6:$I$1205,SALDOS_MENSAIS!$A$6:$A$1205,CONFIG!$B$5,SALDOS_MENSAIS!$D$6:$D$1205,$H18)</f>
        <v>0</v>
      </c>
      <c r="J18" s="17">
        <f ca="1">SUMIFS(SALDOS_MENSAIS!$J$6:$J$1205,SALDOS_MENSAIS!$A$6:$A$1205,CONFIG!$B$5,SALDOS_MENSAIS!$D$6:$D$1205,$H18)</f>
        <v>0</v>
      </c>
      <c r="K18" s="1"/>
      <c r="L18" s="14" t="str">
        <f t="shared" ca="1" si="1"/>
        <v>set/yy</v>
      </c>
      <c r="M18" s="11">
        <f t="shared" ca="1" si="2"/>
        <v>0</v>
      </c>
      <c r="N18" s="11">
        <f t="shared" ca="1" si="3"/>
        <v>0</v>
      </c>
      <c r="O18" s="11">
        <f t="shared" ca="1" si="4"/>
        <v>0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3">
        <f t="shared" ca="1" si="5"/>
        <v>45566</v>
      </c>
      <c r="B19" s="17">
        <f ca="1">SUMIFS(SALDOS_MENSAIS!$I$6:$I$1205,SALDOS_MENSAIS!$A$6:$A$1205,$A19)</f>
        <v>0</v>
      </c>
      <c r="C19" s="17">
        <f ca="1">SUMIFS(SALDOS_MENSAIS!$J$6:$J$1205,SALDOS_MENSAIS!$A$6:$A$1205,$A19)</f>
        <v>0</v>
      </c>
      <c r="D19" s="11">
        <f t="shared" ca="1" si="0"/>
        <v>0</v>
      </c>
      <c r="E19" s="17">
        <f ca="1">SUMIFS(SALDOS_MENSAIS!$K$6:$K$1205,SALDOS_MENSAIS!$A$6:$A$1205,$A19)</f>
        <v>0</v>
      </c>
      <c r="F19" s="17" t="str">
        <f>IF(CONFIG!$B$8="","",CONFIG!$B$8)</f>
        <v/>
      </c>
      <c r="G19" s="1"/>
      <c r="H19" s="1" t="s">
        <v>80</v>
      </c>
      <c r="I19" s="17">
        <f ca="1">SUMIFS(SALDOS_MENSAIS!$I$6:$I$1205,SALDOS_MENSAIS!$A$6:$A$1205,CONFIG!$B$5,SALDOS_MENSAIS!$D$6:$D$1205,$H19)</f>
        <v>0</v>
      </c>
      <c r="J19" s="17">
        <f ca="1">SUMIFS(SALDOS_MENSAIS!$J$6:$J$1205,SALDOS_MENSAIS!$A$6:$A$1205,CONFIG!$B$5,SALDOS_MENSAIS!$D$6:$D$1205,$H19)</f>
        <v>0</v>
      </c>
      <c r="K19" s="1"/>
      <c r="L19" s="14" t="str">
        <f t="shared" ca="1" si="1"/>
        <v>out/yy</v>
      </c>
      <c r="M19" s="11">
        <f t="shared" ca="1" si="2"/>
        <v>0</v>
      </c>
      <c r="N19" s="11">
        <f t="shared" ca="1" si="3"/>
        <v>0</v>
      </c>
      <c r="O19" s="11">
        <f t="shared" ca="1" si="4"/>
        <v>0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3">
        <f t="shared" ca="1" si="5"/>
        <v>45597</v>
      </c>
      <c r="B20" s="17">
        <f ca="1">SUMIFS(SALDOS_MENSAIS!$I$6:$I$1205,SALDOS_MENSAIS!$A$6:$A$1205,$A20)</f>
        <v>0</v>
      </c>
      <c r="C20" s="17">
        <f ca="1">SUMIFS(SALDOS_MENSAIS!$J$6:$J$1205,SALDOS_MENSAIS!$A$6:$A$1205,$A20)</f>
        <v>0</v>
      </c>
      <c r="D20" s="11">
        <f t="shared" ca="1" si="0"/>
        <v>0</v>
      </c>
      <c r="E20" s="17">
        <f ca="1">SUMIFS(SALDOS_MENSAIS!$K$6:$K$1205,SALDOS_MENSAIS!$A$6:$A$1205,$A20)</f>
        <v>0</v>
      </c>
      <c r="F20" s="17" t="str">
        <f>IF(CONFIG!$B$8="","",CONFIG!$B$8)</f>
        <v/>
      </c>
      <c r="G20" s="1"/>
      <c r="H20" s="1" t="s">
        <v>81</v>
      </c>
      <c r="I20" s="17">
        <f ca="1">SUMIFS(SALDOS_MENSAIS!$I$6:$I$1205,SALDOS_MENSAIS!$A$6:$A$1205,CONFIG!$B$5,SALDOS_MENSAIS!$D$6:$D$1205,$H20)</f>
        <v>0</v>
      </c>
      <c r="J20" s="17">
        <f ca="1">SUMIFS(SALDOS_MENSAIS!$J$6:$J$1205,SALDOS_MENSAIS!$A$6:$A$1205,CONFIG!$B$5,SALDOS_MENSAIS!$D$6:$D$1205,$H20)</f>
        <v>0</v>
      </c>
      <c r="K20" s="1"/>
      <c r="L20" s="14" t="str">
        <f t="shared" ca="1" si="1"/>
        <v>nov/yy</v>
      </c>
      <c r="M20" s="11">
        <f t="shared" ca="1" si="2"/>
        <v>0</v>
      </c>
      <c r="N20" s="11">
        <f t="shared" ca="1" si="3"/>
        <v>0</v>
      </c>
      <c r="O20" s="11">
        <f t="shared" ca="1" si="4"/>
        <v>0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3">
        <f t="shared" ca="1" si="5"/>
        <v>45627</v>
      </c>
      <c r="B21" s="17">
        <f ca="1">SUMIFS(SALDOS_MENSAIS!$I$6:$I$1205,SALDOS_MENSAIS!$A$6:$A$1205,$A21)</f>
        <v>0</v>
      </c>
      <c r="C21" s="17">
        <f ca="1">SUMIFS(SALDOS_MENSAIS!$J$6:$J$1205,SALDOS_MENSAIS!$A$6:$A$1205,$A21)</f>
        <v>0</v>
      </c>
      <c r="D21" s="11">
        <f t="shared" ca="1" si="0"/>
        <v>0</v>
      </c>
      <c r="E21" s="17">
        <f ca="1">SUMIFS(SALDOS_MENSAIS!$K$6:$K$1205,SALDOS_MENSAIS!$A$6:$A$1205,$A21)</f>
        <v>0</v>
      </c>
      <c r="F21" s="17" t="str">
        <f>IF(CONFIG!$B$8="","",CONFIG!$B$8)</f>
        <v/>
      </c>
      <c r="G21" s="1"/>
      <c r="H21" s="1" t="s">
        <v>82</v>
      </c>
      <c r="I21" s="17">
        <f ca="1">SUMIFS(SALDOS_MENSAIS!$I$6:$I$1205,SALDOS_MENSAIS!$A$6:$A$1205,CONFIG!$B$5,SALDOS_MENSAIS!$D$6:$D$1205,$H21)</f>
        <v>0</v>
      </c>
      <c r="J21" s="17">
        <f ca="1">SUMIFS(SALDOS_MENSAIS!$J$6:$J$1205,SALDOS_MENSAIS!$A$6:$A$1205,CONFIG!$B$5,SALDOS_MENSAIS!$D$6:$D$1205,$H21)</f>
        <v>0</v>
      </c>
      <c r="K21" s="1"/>
      <c r="L21" s="14" t="str">
        <f t="shared" ca="1" si="1"/>
        <v>dez/yy</v>
      </c>
      <c r="M21" s="11">
        <f t="shared" ca="1" si="2"/>
        <v>0</v>
      </c>
      <c r="N21" s="11">
        <f t="shared" ca="1" si="3"/>
        <v>0</v>
      </c>
      <c r="O21" s="11">
        <f t="shared" ca="1" si="4"/>
        <v>0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3">
        <f t="shared" ca="1" si="5"/>
        <v>45658</v>
      </c>
      <c r="B22" s="17">
        <f ca="1">SUMIFS(SALDOS_MENSAIS!$I$6:$I$1205,SALDOS_MENSAIS!$A$6:$A$1205,$A22)</f>
        <v>0</v>
      </c>
      <c r="C22" s="17">
        <f ca="1">SUMIFS(SALDOS_MENSAIS!$J$6:$J$1205,SALDOS_MENSAIS!$A$6:$A$1205,$A22)</f>
        <v>0</v>
      </c>
      <c r="D22" s="11">
        <f t="shared" ca="1" si="0"/>
        <v>0</v>
      </c>
      <c r="E22" s="17">
        <f ca="1">SUMIFS(SALDOS_MENSAIS!$K$6:$K$1205,SALDOS_MENSAIS!$A$6:$A$1205,$A22)</f>
        <v>0</v>
      </c>
      <c r="F22" s="17" t="str">
        <f>IF(CONFIG!$B$8="","",CONFIG!$B$8)</f>
        <v/>
      </c>
      <c r="G22" s="1"/>
      <c r="H22" s="1" t="s">
        <v>83</v>
      </c>
      <c r="I22" s="17">
        <f ca="1">SUMIFS(SALDOS_MENSAIS!$I$6:$I$1205,SALDOS_MENSAIS!$A$6:$A$1205,CONFIG!$B$5,SALDOS_MENSAIS!$D$6:$D$1205,$H22)</f>
        <v>0</v>
      </c>
      <c r="J22" s="17">
        <f ca="1">SUMIFS(SALDOS_MENSAIS!$J$6:$J$1205,SALDOS_MENSAIS!$A$6:$A$1205,CONFIG!$B$5,SALDOS_MENSAIS!$D$6:$D$1205,$H22)</f>
        <v>0</v>
      </c>
      <c r="K22" s="1"/>
      <c r="L22" s="14" t="str">
        <f t="shared" ca="1" si="1"/>
        <v>jan/yy</v>
      </c>
      <c r="M22" s="11">
        <f t="shared" ca="1" si="2"/>
        <v>0</v>
      </c>
      <c r="N22" s="11">
        <f t="shared" ca="1" si="3"/>
        <v>0</v>
      </c>
      <c r="O22" s="11">
        <f t="shared" ca="1" si="4"/>
        <v>0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3">
        <f t="shared" ca="1" si="5"/>
        <v>45689</v>
      </c>
      <c r="B23" s="17">
        <f ca="1">SUMIFS(SALDOS_MENSAIS!$I$6:$I$1205,SALDOS_MENSAIS!$A$6:$A$1205,$A23)</f>
        <v>0</v>
      </c>
      <c r="C23" s="17">
        <f ca="1">SUMIFS(SALDOS_MENSAIS!$J$6:$J$1205,SALDOS_MENSAIS!$A$6:$A$1205,$A23)</f>
        <v>0</v>
      </c>
      <c r="D23" s="11">
        <f t="shared" ca="1" si="0"/>
        <v>0</v>
      </c>
      <c r="E23" s="17">
        <f ca="1">SUMIFS(SALDOS_MENSAIS!$K$6:$K$1205,SALDOS_MENSAIS!$A$6:$A$1205,$A23)</f>
        <v>0</v>
      </c>
      <c r="F23" s="17" t="str">
        <f>IF(CONFIG!$B$8="","",CONFIG!$B$8)</f>
        <v/>
      </c>
      <c r="G23" s="1"/>
      <c r="H23" s="1" t="s">
        <v>84</v>
      </c>
      <c r="I23" s="17">
        <f ca="1">SUMIFS(SALDOS_MENSAIS!$I$6:$I$1205,SALDOS_MENSAIS!$A$6:$A$1205,CONFIG!$B$5,SALDOS_MENSAIS!$D$6:$D$1205,$H23)</f>
        <v>0</v>
      </c>
      <c r="J23" s="17">
        <f ca="1">SUMIFS(SALDOS_MENSAIS!$J$6:$J$1205,SALDOS_MENSAIS!$A$6:$A$1205,CONFIG!$B$5,SALDOS_MENSAIS!$D$6:$D$1205,$H23)</f>
        <v>0</v>
      </c>
      <c r="K23" s="1"/>
      <c r="L23" s="14" t="str">
        <f t="shared" ca="1" si="1"/>
        <v>fev/yy</v>
      </c>
      <c r="M23" s="11">
        <f t="shared" ca="1" si="2"/>
        <v>0</v>
      </c>
      <c r="N23" s="11">
        <f t="shared" ca="1" si="3"/>
        <v>0</v>
      </c>
      <c r="O23" s="11">
        <f t="shared" ca="1" si="4"/>
        <v>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3">
        <f t="shared" ca="1" si="5"/>
        <v>45717</v>
      </c>
      <c r="B24" s="17">
        <f ca="1">SUMIFS(SALDOS_MENSAIS!$I$6:$I$1205,SALDOS_MENSAIS!$A$6:$A$1205,$A24)</f>
        <v>0</v>
      </c>
      <c r="C24" s="17">
        <f ca="1">SUMIFS(SALDOS_MENSAIS!$J$6:$J$1205,SALDOS_MENSAIS!$A$6:$A$1205,$A24)</f>
        <v>0</v>
      </c>
      <c r="D24" s="11">
        <f t="shared" ca="1" si="0"/>
        <v>0</v>
      </c>
      <c r="E24" s="17">
        <f ca="1">SUMIFS(SALDOS_MENSAIS!$K$6:$K$1205,SALDOS_MENSAIS!$A$6:$A$1205,$A24)</f>
        <v>0</v>
      </c>
      <c r="F24" s="17" t="str">
        <f>IF(CONFIG!$B$8="","",CONFIG!$B$8)</f>
        <v/>
      </c>
      <c r="G24" s="1"/>
      <c r="H24" s="1"/>
      <c r="I24" s="1"/>
      <c r="J24" s="1"/>
      <c r="K24" s="1"/>
      <c r="L24" s="14" t="str">
        <f t="shared" ca="1" si="1"/>
        <v>mar/yy</v>
      </c>
      <c r="M24" s="11">
        <f t="shared" ca="1" si="2"/>
        <v>0</v>
      </c>
      <c r="N24" s="11">
        <f t="shared" ca="1" si="3"/>
        <v>0</v>
      </c>
      <c r="O24" s="11">
        <f t="shared" ca="1" si="4"/>
        <v>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3">
        <f t="shared" ca="1" si="5"/>
        <v>45748</v>
      </c>
      <c r="B25" s="17">
        <f ca="1">SUMIFS(SALDOS_MENSAIS!$I$6:$I$1205,SALDOS_MENSAIS!$A$6:$A$1205,$A25)</f>
        <v>0</v>
      </c>
      <c r="C25" s="17">
        <f ca="1">SUMIFS(SALDOS_MENSAIS!$J$6:$J$1205,SALDOS_MENSAIS!$A$6:$A$1205,$A25)</f>
        <v>0</v>
      </c>
      <c r="D25" s="11">
        <f t="shared" ca="1" si="0"/>
        <v>0</v>
      </c>
      <c r="E25" s="17">
        <f ca="1">SUMIFS(SALDOS_MENSAIS!$K$6:$K$1205,SALDOS_MENSAIS!$A$6:$A$1205,$A25)</f>
        <v>0</v>
      </c>
      <c r="F25" s="17" t="str">
        <f>IF(CONFIG!$B$8="","",CONFIG!$B$8)</f>
        <v/>
      </c>
      <c r="G25" s="1"/>
      <c r="H25" s="1"/>
      <c r="I25" s="1"/>
      <c r="J25" s="1"/>
      <c r="K25" s="1"/>
      <c r="L25" s="14" t="str">
        <f t="shared" ca="1" si="1"/>
        <v>abr/yy</v>
      </c>
      <c r="M25" s="11">
        <f t="shared" ca="1" si="2"/>
        <v>0</v>
      </c>
      <c r="N25" s="11">
        <f t="shared" ca="1" si="3"/>
        <v>0</v>
      </c>
      <c r="O25" s="11">
        <f t="shared" ca="1" si="4"/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3">
        <f t="shared" ca="1" si="5"/>
        <v>45778</v>
      </c>
      <c r="B26" s="17">
        <f ca="1">SUMIFS(SALDOS_MENSAIS!$I$6:$I$1205,SALDOS_MENSAIS!$A$6:$A$1205,$A26)</f>
        <v>0</v>
      </c>
      <c r="C26" s="17">
        <f ca="1">SUMIFS(SALDOS_MENSAIS!$J$6:$J$1205,SALDOS_MENSAIS!$A$6:$A$1205,$A26)</f>
        <v>0</v>
      </c>
      <c r="D26" s="11">
        <f t="shared" ca="1" si="0"/>
        <v>0</v>
      </c>
      <c r="E26" s="17">
        <f ca="1">SUMIFS(SALDOS_MENSAIS!$K$6:$K$1205,SALDOS_MENSAIS!$A$6:$A$1205,$A26)</f>
        <v>0</v>
      </c>
      <c r="F26" s="17" t="str">
        <f>IF(CONFIG!$B$8="","",CONFIG!$B$8)</f>
        <v/>
      </c>
      <c r="G26" s="1"/>
      <c r="H26" s="1"/>
      <c r="I26" s="1"/>
      <c r="J26" s="1"/>
      <c r="K26" s="1"/>
      <c r="L26" s="14" t="str">
        <f t="shared" ca="1" si="1"/>
        <v>mai/yy</v>
      </c>
      <c r="M26" s="11">
        <f t="shared" ca="1" si="2"/>
        <v>0</v>
      </c>
      <c r="N26" s="11">
        <f t="shared" ca="1" si="3"/>
        <v>0</v>
      </c>
      <c r="O26" s="11">
        <f t="shared" ca="1" si="4"/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3">
        <f t="shared" ca="1" si="5"/>
        <v>45809</v>
      </c>
      <c r="B27" s="17">
        <f ca="1">SUMIFS(SALDOS_MENSAIS!$I$6:$I$1205,SALDOS_MENSAIS!$A$6:$A$1205,$A27)</f>
        <v>0</v>
      </c>
      <c r="C27" s="17">
        <f ca="1">SUMIFS(SALDOS_MENSAIS!$J$6:$J$1205,SALDOS_MENSAIS!$A$6:$A$1205,$A27)</f>
        <v>0</v>
      </c>
      <c r="D27" s="11">
        <f t="shared" ca="1" si="0"/>
        <v>0</v>
      </c>
      <c r="E27" s="17">
        <f ca="1">SUMIFS(SALDOS_MENSAIS!$K$6:$K$1205,SALDOS_MENSAIS!$A$6:$A$1205,$A27)</f>
        <v>0</v>
      </c>
      <c r="F27" s="17" t="str">
        <f>IF(CONFIG!$B$8="","",CONFIG!$B$8)</f>
        <v/>
      </c>
      <c r="G27" s="1"/>
      <c r="H27" s="1"/>
      <c r="I27" s="1"/>
      <c r="J27" s="1"/>
      <c r="K27" s="1"/>
      <c r="L27" s="14" t="str">
        <f t="shared" ca="1" si="1"/>
        <v>jun/yy</v>
      </c>
      <c r="M27" s="11">
        <f t="shared" ca="1" si="2"/>
        <v>0</v>
      </c>
      <c r="N27" s="11">
        <f t="shared" ca="1" si="3"/>
        <v>0</v>
      </c>
      <c r="O27" s="11">
        <f t="shared" ca="1" si="4"/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3">
        <f t="shared" ca="1" si="5"/>
        <v>45839</v>
      </c>
      <c r="B28" s="17">
        <f ca="1">SUMIFS(SALDOS_MENSAIS!$I$6:$I$1205,SALDOS_MENSAIS!$A$6:$A$1205,$A28)</f>
        <v>0</v>
      </c>
      <c r="C28" s="17">
        <f ca="1">SUMIFS(SALDOS_MENSAIS!$J$6:$J$1205,SALDOS_MENSAIS!$A$6:$A$1205,$A28)</f>
        <v>0</v>
      </c>
      <c r="D28" s="11">
        <f t="shared" ca="1" si="0"/>
        <v>0</v>
      </c>
      <c r="E28" s="17">
        <f ca="1">SUMIFS(SALDOS_MENSAIS!$K$6:$K$1205,SALDOS_MENSAIS!$A$6:$A$1205,$A28)</f>
        <v>0</v>
      </c>
      <c r="F28" s="17" t="str">
        <f>IF(CONFIG!$B$8="","",CONFIG!$B$8)</f>
        <v/>
      </c>
      <c r="G28" s="1"/>
      <c r="H28" s="1"/>
      <c r="I28" s="1"/>
      <c r="J28" s="1"/>
      <c r="K28" s="1"/>
      <c r="L28" s="14" t="str">
        <f t="shared" ca="1" si="1"/>
        <v>jul/yy</v>
      </c>
      <c r="M28" s="11">
        <f t="shared" ca="1" si="2"/>
        <v>0</v>
      </c>
      <c r="N28" s="11">
        <f t="shared" ca="1" si="3"/>
        <v>0</v>
      </c>
      <c r="O28" s="11">
        <f t="shared" ca="1" si="4"/>
        <v>0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3">
        <f t="shared" ca="1" si="5"/>
        <v>45870</v>
      </c>
      <c r="B29" s="17">
        <f ca="1">SUMIFS(SALDOS_MENSAIS!$I$6:$I$1205,SALDOS_MENSAIS!$A$6:$A$1205,$A29)</f>
        <v>0</v>
      </c>
      <c r="C29" s="17">
        <f ca="1">SUMIFS(SALDOS_MENSAIS!$J$6:$J$1205,SALDOS_MENSAIS!$A$6:$A$1205,$A29)</f>
        <v>0</v>
      </c>
      <c r="D29" s="11">
        <f t="shared" ca="1" si="0"/>
        <v>0</v>
      </c>
      <c r="E29" s="17">
        <f ca="1">SUMIFS(SALDOS_MENSAIS!$K$6:$K$1205,SALDOS_MENSAIS!$A$6:$A$1205,$A29)</f>
        <v>0</v>
      </c>
      <c r="F29" s="17" t="str">
        <f>IF(CONFIG!$B$8="","",CONFIG!$B$8)</f>
        <v/>
      </c>
      <c r="G29" s="1"/>
      <c r="H29" s="1"/>
      <c r="I29" s="1"/>
      <c r="J29" s="1"/>
      <c r="K29" s="1"/>
      <c r="L29" s="14" t="str">
        <f t="shared" ca="1" si="1"/>
        <v>ago/yy</v>
      </c>
      <c r="M29" s="11">
        <f t="shared" ca="1" si="2"/>
        <v>0</v>
      </c>
      <c r="N29" s="11">
        <f t="shared" ca="1" si="3"/>
        <v>0</v>
      </c>
      <c r="O29" s="11">
        <f t="shared" ca="1" si="4"/>
        <v>0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3">
        <f t="shared" ca="1" si="5"/>
        <v>45901</v>
      </c>
      <c r="B30" s="17">
        <f ca="1">SUMIFS(SALDOS_MENSAIS!$I$6:$I$1205,SALDOS_MENSAIS!$A$6:$A$1205,$A30)</f>
        <v>0</v>
      </c>
      <c r="C30" s="17">
        <f ca="1">SUMIFS(SALDOS_MENSAIS!$J$6:$J$1205,SALDOS_MENSAIS!$A$6:$A$1205,$A30)</f>
        <v>0</v>
      </c>
      <c r="D30" s="11">
        <f t="shared" ca="1" si="0"/>
        <v>0</v>
      </c>
      <c r="E30" s="17">
        <f ca="1">SUMIFS(SALDOS_MENSAIS!$K$6:$K$1205,SALDOS_MENSAIS!$A$6:$A$1205,$A30)</f>
        <v>0</v>
      </c>
      <c r="F30" s="17" t="str">
        <f>IF(CONFIG!$B$8="","",CONFIG!$B$8)</f>
        <v/>
      </c>
      <c r="G30" s="1"/>
      <c r="H30" s="1"/>
      <c r="I30" s="1"/>
      <c r="J30" s="1"/>
      <c r="K30" s="1"/>
      <c r="L30" s="14" t="str">
        <f t="shared" ca="1" si="1"/>
        <v>set/yy</v>
      </c>
      <c r="M30" s="11">
        <f t="shared" ca="1" si="2"/>
        <v>0</v>
      </c>
      <c r="N30" s="11">
        <f t="shared" ca="1" si="3"/>
        <v>0</v>
      </c>
      <c r="O30" s="11">
        <f t="shared" ca="1" si="4"/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3">
        <f t="shared" ca="1" si="5"/>
        <v>45931</v>
      </c>
      <c r="B31" s="17">
        <f ca="1">SUMIFS(SALDOS_MENSAIS!$I$6:$I$1205,SALDOS_MENSAIS!$A$6:$A$1205,$A31)</f>
        <v>0</v>
      </c>
      <c r="C31" s="17">
        <f ca="1">SUMIFS(SALDOS_MENSAIS!$J$6:$J$1205,SALDOS_MENSAIS!$A$6:$A$1205,$A31)</f>
        <v>0</v>
      </c>
      <c r="D31" s="11">
        <f t="shared" ca="1" si="0"/>
        <v>0</v>
      </c>
      <c r="E31" s="17">
        <f ca="1">SUMIFS(SALDOS_MENSAIS!$K$6:$K$1205,SALDOS_MENSAIS!$A$6:$A$1205,$A31)</f>
        <v>0</v>
      </c>
      <c r="F31" s="17" t="str">
        <f>IF(CONFIG!$B$8="","",CONFIG!$B$8)</f>
        <v/>
      </c>
      <c r="G31" s="1"/>
      <c r="H31" s="1"/>
      <c r="I31" s="1"/>
      <c r="J31" s="1"/>
      <c r="K31" s="1"/>
      <c r="L31" s="14" t="str">
        <f t="shared" ca="1" si="1"/>
        <v>out/yy</v>
      </c>
      <c r="M31" s="11">
        <f t="shared" ca="1" si="2"/>
        <v>0</v>
      </c>
      <c r="N31" s="11">
        <f t="shared" ca="1" si="3"/>
        <v>0</v>
      </c>
      <c r="O31" s="11">
        <f t="shared" ca="1" si="4"/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3">
        <f t="shared" ca="1" si="5"/>
        <v>45962</v>
      </c>
      <c r="B32" s="17">
        <f ca="1">SUMIFS(SALDOS_MENSAIS!$I$6:$I$1205,SALDOS_MENSAIS!$A$6:$A$1205,$A32)</f>
        <v>0</v>
      </c>
      <c r="C32" s="17">
        <f ca="1">SUMIFS(SALDOS_MENSAIS!$J$6:$J$1205,SALDOS_MENSAIS!$A$6:$A$1205,$A32)</f>
        <v>0</v>
      </c>
      <c r="D32" s="11">
        <f t="shared" ca="1" si="0"/>
        <v>0</v>
      </c>
      <c r="E32" s="17">
        <f ca="1">SUMIFS(SALDOS_MENSAIS!$K$6:$K$1205,SALDOS_MENSAIS!$A$6:$A$1205,$A32)</f>
        <v>0</v>
      </c>
      <c r="F32" s="17" t="str">
        <f>IF(CONFIG!$B$8="","",CONFIG!$B$8)</f>
        <v/>
      </c>
      <c r="G32" s="1"/>
      <c r="H32" s="1"/>
      <c r="I32" s="1"/>
      <c r="J32" s="1"/>
      <c r="K32" s="1"/>
      <c r="L32" s="14" t="str">
        <f t="shared" ca="1" si="1"/>
        <v>nov/yy</v>
      </c>
      <c r="M32" s="11">
        <f t="shared" ca="1" si="2"/>
        <v>0</v>
      </c>
      <c r="N32" s="11">
        <f t="shared" ca="1" si="3"/>
        <v>0</v>
      </c>
      <c r="O32" s="11">
        <f t="shared" ca="1" si="4"/>
        <v>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3">
        <f t="shared" ca="1" si="5"/>
        <v>45992</v>
      </c>
      <c r="B33" s="17">
        <f ca="1">SUMIFS(SALDOS_MENSAIS!$I$6:$I$1205,SALDOS_MENSAIS!$A$6:$A$1205,$A33)</f>
        <v>0</v>
      </c>
      <c r="C33" s="17">
        <f ca="1">SUMIFS(SALDOS_MENSAIS!$J$6:$J$1205,SALDOS_MENSAIS!$A$6:$A$1205,$A33)</f>
        <v>0</v>
      </c>
      <c r="D33" s="11">
        <f t="shared" ca="1" si="0"/>
        <v>0</v>
      </c>
      <c r="E33" s="17">
        <f ca="1">SUMIFS(SALDOS_MENSAIS!$K$6:$K$1205,SALDOS_MENSAIS!$A$6:$A$1205,$A33)</f>
        <v>0</v>
      </c>
      <c r="F33" s="17" t="str">
        <f>IF(CONFIG!$B$8="","",CONFIG!$B$8)</f>
        <v/>
      </c>
      <c r="G33" s="1"/>
      <c r="H33" s="1"/>
      <c r="I33" s="1"/>
      <c r="J33" s="1"/>
      <c r="K33" s="1"/>
      <c r="L33" s="14" t="str">
        <f t="shared" ca="1" si="1"/>
        <v>dez/yy</v>
      </c>
      <c r="M33" s="11">
        <f t="shared" ca="1" si="2"/>
        <v>0</v>
      </c>
      <c r="N33" s="11">
        <f t="shared" ca="1" si="3"/>
        <v>0</v>
      </c>
      <c r="O33" s="11">
        <f t="shared" ca="1" si="4"/>
        <v>0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3">
        <f t="shared" ca="1" si="5"/>
        <v>46023</v>
      </c>
      <c r="B34" s="17">
        <f ca="1">SUMIFS(SALDOS_MENSAIS!$I$6:$I$1205,SALDOS_MENSAIS!$A$6:$A$1205,$A34)</f>
        <v>0</v>
      </c>
      <c r="C34" s="17">
        <f ca="1">SUMIFS(SALDOS_MENSAIS!$J$6:$J$1205,SALDOS_MENSAIS!$A$6:$A$1205,$A34)</f>
        <v>0</v>
      </c>
      <c r="D34" s="11">
        <f t="shared" ca="1" si="0"/>
        <v>0</v>
      </c>
      <c r="E34" s="17">
        <f ca="1">SUMIFS(SALDOS_MENSAIS!$K$6:$K$1205,SALDOS_MENSAIS!$A$6:$A$1205,$A34)</f>
        <v>0</v>
      </c>
      <c r="F34" s="17" t="str">
        <f>IF(CONFIG!$B$8="","",CONFIG!$B$8)</f>
        <v/>
      </c>
      <c r="G34" s="1"/>
      <c r="H34" s="1"/>
      <c r="I34" s="1"/>
      <c r="J34" s="1"/>
      <c r="K34" s="1"/>
      <c r="L34" s="14" t="str">
        <f t="shared" ca="1" si="1"/>
        <v>jan/yy</v>
      </c>
      <c r="M34" s="11">
        <f t="shared" ca="1" si="2"/>
        <v>0</v>
      </c>
      <c r="N34" s="11">
        <f t="shared" ca="1" si="3"/>
        <v>0</v>
      </c>
      <c r="O34" s="11">
        <f t="shared" ca="1" si="4"/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3">
        <f t="shared" ca="1" si="5"/>
        <v>46054</v>
      </c>
      <c r="B35" s="17">
        <f ca="1">SUMIFS(SALDOS_MENSAIS!$I$6:$I$1205,SALDOS_MENSAIS!$A$6:$A$1205,$A35)</f>
        <v>0</v>
      </c>
      <c r="C35" s="17">
        <f ca="1">SUMIFS(SALDOS_MENSAIS!$J$6:$J$1205,SALDOS_MENSAIS!$A$6:$A$1205,$A35)</f>
        <v>0</v>
      </c>
      <c r="D35" s="11">
        <f t="shared" ca="1" si="0"/>
        <v>0</v>
      </c>
      <c r="E35" s="17">
        <f ca="1">SUMIFS(SALDOS_MENSAIS!$K$6:$K$1205,SALDOS_MENSAIS!$A$6:$A$1205,$A35)</f>
        <v>0</v>
      </c>
      <c r="F35" s="17" t="str">
        <f>IF(CONFIG!$B$8="","",CONFIG!$B$8)</f>
        <v/>
      </c>
      <c r="G35" s="1"/>
      <c r="H35" s="1"/>
      <c r="I35" s="1"/>
      <c r="J35" s="1"/>
      <c r="K35" s="1"/>
      <c r="L35" s="14" t="str">
        <f t="shared" ca="1" si="1"/>
        <v>fev/yy</v>
      </c>
      <c r="M35" s="11">
        <f t="shared" ca="1" si="2"/>
        <v>0</v>
      </c>
      <c r="N35" s="11">
        <f t="shared" ca="1" si="3"/>
        <v>0</v>
      </c>
      <c r="O35" s="11">
        <f t="shared" ca="1" si="4"/>
        <v>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3">
        <f t="shared" ca="1" si="5"/>
        <v>46082</v>
      </c>
      <c r="B36" s="17">
        <f ca="1">SUMIFS(SALDOS_MENSAIS!$I$6:$I$1205,SALDOS_MENSAIS!$A$6:$A$1205,$A36)</f>
        <v>0</v>
      </c>
      <c r="C36" s="17">
        <f ca="1">SUMIFS(SALDOS_MENSAIS!$J$6:$J$1205,SALDOS_MENSAIS!$A$6:$A$1205,$A36)</f>
        <v>0</v>
      </c>
      <c r="D36" s="11">
        <f t="shared" ca="1" si="0"/>
        <v>0</v>
      </c>
      <c r="E36" s="17">
        <f ca="1">SUMIFS(SALDOS_MENSAIS!$K$6:$K$1205,SALDOS_MENSAIS!$A$6:$A$1205,$A36)</f>
        <v>0</v>
      </c>
      <c r="F36" s="17" t="str">
        <f>IF(CONFIG!$B$8="","",CONFIG!$B$8)</f>
        <v/>
      </c>
      <c r="G36" s="1"/>
      <c r="H36" s="1"/>
      <c r="I36" s="1"/>
      <c r="J36" s="1"/>
      <c r="K36" s="1"/>
      <c r="L36" s="14" t="str">
        <f t="shared" ca="1" si="1"/>
        <v>mar/yy</v>
      </c>
      <c r="M36" s="11">
        <f t="shared" ca="1" si="2"/>
        <v>0</v>
      </c>
      <c r="N36" s="11">
        <f t="shared" ca="1" si="3"/>
        <v>0</v>
      </c>
      <c r="O36" s="11">
        <f t="shared" ca="1" si="4"/>
        <v>0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3">
        <f t="shared" ca="1" si="5"/>
        <v>46113</v>
      </c>
      <c r="B37" s="17">
        <f ca="1">SUMIFS(SALDOS_MENSAIS!$I$6:$I$1205,SALDOS_MENSAIS!$A$6:$A$1205,$A37)</f>
        <v>0</v>
      </c>
      <c r="C37" s="17">
        <f ca="1">SUMIFS(SALDOS_MENSAIS!$J$6:$J$1205,SALDOS_MENSAIS!$A$6:$A$1205,$A37)</f>
        <v>0</v>
      </c>
      <c r="D37" s="11">
        <f t="shared" ca="1" si="0"/>
        <v>0</v>
      </c>
      <c r="E37" s="17">
        <f ca="1">SUMIFS(SALDOS_MENSAIS!$K$6:$K$1205,SALDOS_MENSAIS!$A$6:$A$1205,$A37)</f>
        <v>0</v>
      </c>
      <c r="F37" s="17" t="str">
        <f>IF(CONFIG!$B$8="","",CONFIG!$B$8)</f>
        <v/>
      </c>
      <c r="G37" s="1"/>
      <c r="H37" s="1"/>
      <c r="I37" s="1"/>
      <c r="J37" s="1"/>
      <c r="K37" s="1"/>
      <c r="L37" s="14" t="str">
        <f t="shared" ca="1" si="1"/>
        <v>abr/yy</v>
      </c>
      <c r="M37" s="11">
        <f t="shared" ca="1" si="2"/>
        <v>0</v>
      </c>
      <c r="N37" s="11">
        <f t="shared" ca="1" si="3"/>
        <v>0</v>
      </c>
      <c r="O37" s="11">
        <f t="shared" ca="1" si="4"/>
        <v>0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3">
        <f t="shared" ca="1" si="5"/>
        <v>46143</v>
      </c>
      <c r="B38" s="17">
        <f ca="1">SUMIFS(SALDOS_MENSAIS!$I$6:$I$1205,SALDOS_MENSAIS!$A$6:$A$1205,$A38)</f>
        <v>0</v>
      </c>
      <c r="C38" s="17">
        <f ca="1">SUMIFS(SALDOS_MENSAIS!$J$6:$J$1205,SALDOS_MENSAIS!$A$6:$A$1205,$A38)</f>
        <v>0</v>
      </c>
      <c r="D38" s="11">
        <f t="shared" ca="1" si="0"/>
        <v>0</v>
      </c>
      <c r="E38" s="17">
        <f ca="1">SUMIFS(SALDOS_MENSAIS!$K$6:$K$1205,SALDOS_MENSAIS!$A$6:$A$1205,$A38)</f>
        <v>0</v>
      </c>
      <c r="F38" s="17" t="str">
        <f>IF(CONFIG!$B$8="","",CONFIG!$B$8)</f>
        <v/>
      </c>
      <c r="G38" s="1"/>
      <c r="H38" s="1"/>
      <c r="I38" s="1"/>
      <c r="J38" s="1"/>
      <c r="K38" s="1"/>
      <c r="L38" s="14" t="str">
        <f t="shared" ca="1" si="1"/>
        <v>mai/yy</v>
      </c>
      <c r="M38" s="11">
        <f t="shared" ca="1" si="2"/>
        <v>0</v>
      </c>
      <c r="N38" s="11">
        <f t="shared" ca="1" si="3"/>
        <v>0</v>
      </c>
      <c r="O38" s="11">
        <f t="shared" ca="1" si="4"/>
        <v>0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3">
        <f t="shared" ca="1" si="5"/>
        <v>46174</v>
      </c>
      <c r="B39" s="17">
        <f ca="1">SUMIFS(SALDOS_MENSAIS!$I$6:$I$1205,SALDOS_MENSAIS!$A$6:$A$1205,$A39)</f>
        <v>0</v>
      </c>
      <c r="C39" s="17">
        <f ca="1">SUMIFS(SALDOS_MENSAIS!$J$6:$J$1205,SALDOS_MENSAIS!$A$6:$A$1205,$A39)</f>
        <v>0</v>
      </c>
      <c r="D39" s="11">
        <f t="shared" ca="1" si="0"/>
        <v>0</v>
      </c>
      <c r="E39" s="17">
        <f ca="1">SUMIFS(SALDOS_MENSAIS!$K$6:$K$1205,SALDOS_MENSAIS!$A$6:$A$1205,$A39)</f>
        <v>0</v>
      </c>
      <c r="F39" s="17" t="str">
        <f>IF(CONFIG!$B$8="","",CONFIG!$B$8)</f>
        <v/>
      </c>
      <c r="G39" s="1"/>
      <c r="H39" s="1"/>
      <c r="I39" s="1"/>
      <c r="J39" s="1"/>
      <c r="K39" s="1"/>
      <c r="L39" s="14" t="str">
        <f t="shared" ca="1" si="1"/>
        <v>jun/yy</v>
      </c>
      <c r="M39" s="11">
        <f t="shared" ca="1" si="2"/>
        <v>0</v>
      </c>
      <c r="N39" s="11">
        <f t="shared" ca="1" si="3"/>
        <v>0</v>
      </c>
      <c r="O39" s="11">
        <f t="shared" ca="1" si="4"/>
        <v>0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3">
        <f t="shared" ca="1" si="5"/>
        <v>46204</v>
      </c>
      <c r="B40" s="17">
        <f ca="1">SUMIFS(SALDOS_MENSAIS!$I$6:$I$1205,SALDOS_MENSAIS!$A$6:$A$1205,$A40)</f>
        <v>0</v>
      </c>
      <c r="C40" s="17">
        <f ca="1">SUMIFS(SALDOS_MENSAIS!$J$6:$J$1205,SALDOS_MENSAIS!$A$6:$A$1205,$A40)</f>
        <v>0</v>
      </c>
      <c r="D40" s="11">
        <f t="shared" ca="1" si="0"/>
        <v>0</v>
      </c>
      <c r="E40" s="17">
        <f ca="1">SUMIFS(SALDOS_MENSAIS!$K$6:$K$1205,SALDOS_MENSAIS!$A$6:$A$1205,$A40)</f>
        <v>0</v>
      </c>
      <c r="F40" s="17" t="str">
        <f>IF(CONFIG!$B$8="","",CONFIG!$B$8)</f>
        <v/>
      </c>
      <c r="G40" s="1"/>
      <c r="H40" s="1"/>
      <c r="I40" s="1"/>
      <c r="J40" s="1"/>
      <c r="K40" s="1"/>
      <c r="L40" s="14" t="str">
        <f t="shared" ca="1" si="1"/>
        <v>jul/yy</v>
      </c>
      <c r="M40" s="11">
        <f t="shared" ca="1" si="2"/>
        <v>0</v>
      </c>
      <c r="N40" s="11">
        <f t="shared" ca="1" si="3"/>
        <v>0</v>
      </c>
      <c r="O40" s="11">
        <f t="shared" ca="1" si="4"/>
        <v>0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3">
        <f t="shared" ca="1" si="5"/>
        <v>46235</v>
      </c>
      <c r="B41" s="17">
        <f ca="1">SUMIFS(SALDOS_MENSAIS!$I$6:$I$1205,SALDOS_MENSAIS!$A$6:$A$1205,$A41)</f>
        <v>0</v>
      </c>
      <c r="C41" s="17">
        <f ca="1">SUMIFS(SALDOS_MENSAIS!$J$6:$J$1205,SALDOS_MENSAIS!$A$6:$A$1205,$A41)</f>
        <v>0</v>
      </c>
      <c r="D41" s="11">
        <f t="shared" ca="1" si="0"/>
        <v>0</v>
      </c>
      <c r="E41" s="17">
        <f ca="1">SUMIFS(SALDOS_MENSAIS!$K$6:$K$1205,SALDOS_MENSAIS!$A$6:$A$1205,$A41)</f>
        <v>0</v>
      </c>
      <c r="F41" s="17" t="str">
        <f>IF(CONFIG!$B$8="","",CONFIG!$B$8)</f>
        <v/>
      </c>
      <c r="G41" s="1"/>
      <c r="H41" s="1"/>
      <c r="I41" s="1"/>
      <c r="J41" s="1"/>
      <c r="K41" s="1"/>
      <c r="L41" s="14" t="str">
        <f t="shared" ca="1" si="1"/>
        <v>ago/yy</v>
      </c>
      <c r="M41" s="11">
        <f t="shared" ca="1" si="2"/>
        <v>0</v>
      </c>
      <c r="N41" s="11">
        <f t="shared" ca="1" si="3"/>
        <v>0</v>
      </c>
      <c r="O41" s="11">
        <f t="shared" ca="1" si="4"/>
        <v>0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</sheetData>
  <mergeCells count="3">
    <mergeCell ref="A1:J1"/>
    <mergeCell ref="A3:F3"/>
    <mergeCell ref="H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5"/>
  <sheetViews>
    <sheetView workbookViewId="0"/>
  </sheetViews>
  <sheetFormatPr defaultRowHeight="14.25"/>
  <cols>
    <col min="1" max="1" width="34" customWidth="1"/>
    <col min="2" max="3" width="18" customWidth="1"/>
    <col min="4" max="4" width="48" customWidth="1"/>
  </cols>
  <sheetData>
    <row r="1" spans="1:26" ht="20.25">
      <c r="A1" s="20" t="s">
        <v>116</v>
      </c>
      <c r="B1" s="20"/>
      <c r="C1" s="20"/>
      <c r="D1" s="20"/>
      <c r="E1" s="2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>
      <c r="A3" s="5" t="s">
        <v>117</v>
      </c>
      <c r="B3" s="5" t="s">
        <v>118</v>
      </c>
      <c r="C3" s="5" t="s">
        <v>119</v>
      </c>
      <c r="D3" s="5" t="s">
        <v>120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121</v>
      </c>
      <c r="B4" s="16">
        <f>COUNTIF(ITENS!$I$6:$I$205,"DUPLICADO")</f>
        <v>0</v>
      </c>
      <c r="C4" s="1" t="s">
        <v>122</v>
      </c>
      <c r="D4" s="1" t="s">
        <v>123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124</v>
      </c>
      <c r="B5" s="16">
        <f>COUNTIF(SALDOS_MENSAIS!$C$6:$C$1205,"Item não cadastrado")</f>
        <v>0</v>
      </c>
      <c r="C5" s="1" t="s">
        <v>122</v>
      </c>
      <c r="D5" s="1" t="s">
        <v>125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126</v>
      </c>
      <c r="B6" s="16">
        <f>COUNTIFS(SALDOS_MENSAIS!$A$6:$A$1205,"&lt;&gt;",SALDOS_MENSAIS!$B$6:$B$1205,"")</f>
        <v>0</v>
      </c>
      <c r="C6" s="1" t="s">
        <v>122</v>
      </c>
      <c r="D6" s="1" t="s">
        <v>127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128</v>
      </c>
      <c r="B7" s="16">
        <f>COUNTIFS(SALDOS_MENSAIS!$B$6:$B$1205,"&lt;&gt;",SALDOS_MENSAIS!$H$6:$H$1205,"")</f>
        <v>0</v>
      </c>
      <c r="C7" s="1" t="s">
        <v>122</v>
      </c>
      <c r="D7" s="1" t="s">
        <v>129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 t="s">
        <v>130</v>
      </c>
      <c r="B8" s="16">
        <f>COUNTIFS(ITENS!$B$6:$B$205,"Passivo",ITENS!$G$6:$G$205,"Sim")</f>
        <v>0</v>
      </c>
      <c r="C8" s="1" t="s">
        <v>122</v>
      </c>
      <c r="D8" s="1" t="s">
        <v>131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"/>
      <c r="B10" s="18" t="s">
        <v>132</v>
      </c>
      <c r="C10" s="19" t="str">
        <f>IF(SUM(B4:B8)=0,"OK","REVISAR")</f>
        <v>OK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5" t="s">
        <v>133</v>
      </c>
      <c r="B12" s="25"/>
      <c r="C12" s="25"/>
      <c r="D12" s="2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5"/>
      <c r="B13" s="25"/>
      <c r="C13" s="25"/>
      <c r="D13" s="2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5"/>
      <c r="B14" s="25"/>
      <c r="C14" s="25"/>
      <c r="D14" s="2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</sheetData>
  <mergeCells count="2">
    <mergeCell ref="A1:E1"/>
    <mergeCell ref="A12:D14"/>
  </mergeCells>
  <conditionalFormatting sqref="C10">
    <cfRule type="expression" dxfId="0" priority="1">
      <formula>C10="REVISAR"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DASHBOARD</vt:lpstr>
      <vt:lpstr>INICIO</vt:lpstr>
      <vt:lpstr>CONFIG</vt:lpstr>
      <vt:lpstr>ITENS</vt:lpstr>
      <vt:lpstr>SALDOS_MENSAIS</vt:lpstr>
      <vt:lpstr>CALCULOS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2026-08-11T22:26:47Z</dcterms:modified>
</cp:coreProperties>
</file>